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5860" windowHeight="14360" tabRatio="693" activeTab="12"/>
  </bookViews>
  <sheets>
    <sheet name="c295" sheetId="1" r:id="rId1"/>
    <sheet name="c296" sheetId="2" r:id="rId2"/>
    <sheet name="c297" sheetId="3" r:id="rId3"/>
    <sheet name="c298" sheetId="4" r:id="rId4"/>
    <sheet name="c299" sheetId="5" r:id="rId5"/>
    <sheet name="c300" sheetId="6" r:id="rId6"/>
    <sheet name="c301" sheetId="7" r:id="rId7"/>
    <sheet name="c302" sheetId="8" r:id="rId8"/>
    <sheet name="c303" sheetId="9" r:id="rId9"/>
    <sheet name="c304" sheetId="10" r:id="rId10"/>
    <sheet name="c305" sheetId="11" r:id="rId11"/>
    <sheet name="c306" sheetId="12" r:id="rId12"/>
    <sheet name="c307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_xlnm.Print_Area" localSheetId="0">'c295'!$A$1:$B$45</definedName>
    <definedName name="_xlnm.Print_Area" localSheetId="1">'c296'!$A$1:$B$47</definedName>
    <definedName name="_xlnm.Print_Area" localSheetId="2">'c297'!$A$1:$D$39</definedName>
    <definedName name="_xlnm.Print_Area" localSheetId="3">'c298'!$A$1:$E$58</definedName>
    <definedName name="_xlnm.Print_Area" localSheetId="4">'c299'!$A$1:$B$46</definedName>
    <definedName name="_xlnm.Print_Area" localSheetId="5">'c300'!$A$1:$B$23</definedName>
    <definedName name="_xlnm.Print_Area" localSheetId="6">'c301'!$A$1:$B$54</definedName>
    <definedName name="_xlnm.Print_Area" localSheetId="7">'c302'!$A$1:$D$16</definedName>
    <definedName name="_xlnm.Print_Area" localSheetId="8">'c303'!$A$1:$B$45</definedName>
    <definedName name="_xlnm.Print_Area" localSheetId="9">'c304'!$A$1:$D$28</definedName>
    <definedName name="_xlnm.Print_Area" localSheetId="10">'c305'!$A$1:$B$22</definedName>
    <definedName name="_xlnm.Print_Area" localSheetId="11">'c306'!$A$1:$C$46</definedName>
    <definedName name="_xlnm.Print_Area" localSheetId="12">'c307'!$A$1:$C$16</definedName>
    <definedName name="ddd">'[3]c30'!#REF!</definedName>
    <definedName name="Excel_BuiltIn__FilterDatabase_1">#REF!</definedName>
    <definedName name="Excel_BuiltIn__FilterDatabase_16">#REF!</definedName>
    <definedName name="Excel_BuiltIn__FilterDatabase_3">#REF!</definedName>
    <definedName name="Excel_BuiltIn__FilterDatabase_3_7">#REF!</definedName>
    <definedName name="Excel_BuiltIn__FilterDatabase_4">'[2]C4'!#REF!</definedName>
    <definedName name="Excel_BuiltIn__FilterDatabase_4_7">#REF!</definedName>
    <definedName name="Excel_BuiltIn__FilterDatabase_5">#REF!</definedName>
    <definedName name="Excel_BuiltIn__FilterDatabase_6">"$REO6.$#REF!$#REF!:$#REF!$#REF!"</definedName>
    <definedName name="Excel_BuiltIn__FilterDatabase_8">#N/A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Excel_BuiltIn_Print_Titles_15_1">#REF!</definedName>
    <definedName name="Excel_BuiltIn_Print_Titles_8_1">#REF!</definedName>
    <definedName name="fdsffd">#REF!</definedName>
    <definedName name="FOFO1">#REF!</definedName>
    <definedName name="FOFO1_1">#REF!</definedName>
    <definedName name="FOFO1_2">#REF!</definedName>
    <definedName name="FOFO1_3">#REF!</definedName>
    <definedName name="FOFO1_4">#REF!</definedName>
    <definedName name="FOFO1_5">#REF!</definedName>
    <definedName name="FOFO1_7">#REF!</definedName>
    <definedName name="Listadesplegable1_6">'[4]menores sentenciados'!#REF!</definedName>
    <definedName name="Nuevo">#REF!</definedName>
    <definedName name="Texto1292_8">#REF!</definedName>
    <definedName name="Texto1294_8">#REF!</definedName>
    <definedName name="Texto1296_8">#REF!</definedName>
    <definedName name="Texto1298_8">#REF!</definedName>
    <definedName name="Texto1300_8">#REF!</definedName>
    <definedName name="Texto1302_8">#REF!</definedName>
    <definedName name="Texto1304_8">#REF!</definedName>
    <definedName name="Texto1308_8">#REF!</definedName>
    <definedName name="Texto1309_8">#REF!</definedName>
    <definedName name="Texto1310_8">#REF!</definedName>
    <definedName name="Texto1315_8">#REF!</definedName>
    <definedName name="Texto1316_8">#REF!</definedName>
    <definedName name="Texto1317_8">#REF!</definedName>
    <definedName name="Texto1322_8">#REF!</definedName>
    <definedName name="Texto1323_8">#REF!</definedName>
    <definedName name="Texto1324_8">#REF!</definedName>
    <definedName name="Texto1329_8">#REF!</definedName>
    <definedName name="Texto1330_8">#REF!</definedName>
    <definedName name="Texto1331_8">#REF!</definedName>
    <definedName name="Texto1336_8">#REF!</definedName>
    <definedName name="Texto1337_8">#REF!</definedName>
    <definedName name="Texto1338_8">#REF!</definedName>
    <definedName name="Texto1343_8">#REF!</definedName>
    <definedName name="Texto1344_8">#REF!</definedName>
    <definedName name="Texto1345_8">#REF!</definedName>
    <definedName name="Texto1350_8">#REF!</definedName>
    <definedName name="Texto1351_8">#REF!</definedName>
    <definedName name="Texto1352_8">#REF!</definedName>
    <definedName name="Texto1372_8">#REF!</definedName>
    <definedName name="Texto1383_8">#REF!</definedName>
    <definedName name="Texto1416_8">#REF!</definedName>
    <definedName name="Texto1429_8">#REF!</definedName>
    <definedName name="Texto1430_8">#REF!</definedName>
    <definedName name="Texto1431_8">#REF!</definedName>
    <definedName name="Texto1445_8">#REF!</definedName>
    <definedName name="Texto1446_8">#REF!</definedName>
    <definedName name="Texto1447_8">#REF!</definedName>
    <definedName name="Texto1461_8">#REF!</definedName>
    <definedName name="Texto1462_8">#REF!</definedName>
    <definedName name="Texto1463_8">#REF!</definedName>
    <definedName name="Texto1500_8">#REF!</definedName>
    <definedName name="Texto1501_8">#REF!</definedName>
    <definedName name="Texto1505_8">#REF!</definedName>
    <definedName name="Texto1506_8">#REF!</definedName>
    <definedName name="Texto1511_8">#REF!</definedName>
    <definedName name="Texto1512_8">#REF!</definedName>
    <definedName name="Texto1516_8">#REF!</definedName>
    <definedName name="Texto1517_8">#REF!</definedName>
    <definedName name="Texto1522_8">#REF!</definedName>
    <definedName name="Texto1523_8">#REF!</definedName>
    <definedName name="Texto1527_8">#REF!</definedName>
    <definedName name="Texto1528_8">#REF!</definedName>
    <definedName name="Texto1533_8">#REF!</definedName>
    <definedName name="Texto1534_8">#REF!</definedName>
    <definedName name="Texto1538_8">#REF!</definedName>
    <definedName name="Texto1539_8">#REF!</definedName>
    <definedName name="Texto1540_8">#REF!</definedName>
    <definedName name="Texto1541_8">#REF!</definedName>
    <definedName name="Texto1542_8">#REF!</definedName>
    <definedName name="Texto1544_8">#REF!</definedName>
    <definedName name="Texto1545_8">#REF!</definedName>
    <definedName name="Texto1547_8">#REF!</definedName>
    <definedName name="Texto1549_8">#REF!</definedName>
    <definedName name="Texto1552_8">#REF!</definedName>
    <definedName name="Texto1553_8">#REF!</definedName>
    <definedName name="Texto1554_8">#REF!</definedName>
    <definedName name="Texto1556_8">#REF!</definedName>
    <definedName name="Texto1557_8">#REF!</definedName>
    <definedName name="Texto1559_8">#REF!</definedName>
    <definedName name="Texto1561_8">#REF!</definedName>
    <definedName name="Texto1564_8">#REF!</definedName>
    <definedName name="Texto1565_8">#REF!</definedName>
    <definedName name="Texto1566_8">#REF!</definedName>
    <definedName name="Texto1568_8">#REF!</definedName>
    <definedName name="Texto1569_8">#REF!</definedName>
    <definedName name="Texto1571_8">#REF!</definedName>
    <definedName name="Texto1573_8">#REF!</definedName>
    <definedName name="Texto1576_8">#REF!</definedName>
    <definedName name="Texto1577_8">#REF!</definedName>
    <definedName name="Texto1578_8">#REF!</definedName>
    <definedName name="Texto1580_8">#REF!</definedName>
    <definedName name="Texto1581_8">#REF!</definedName>
    <definedName name="Texto1583_8">#REF!</definedName>
    <definedName name="Texto1585_8">#REF!</definedName>
    <definedName name="Texto1588_8">#REF!</definedName>
    <definedName name="Texto1589_8">#REF!</definedName>
    <definedName name="Texto1590_8">#REF!</definedName>
    <definedName name="Texto1591_8">#REF!</definedName>
    <definedName name="Texto1592_8">#REF!</definedName>
    <definedName name="Texto1593_8">#REF!</definedName>
    <definedName name="Texto1594_8">#REF!</definedName>
    <definedName name="Texto1596_8">#REF!</definedName>
    <definedName name="Texto1597_8">#REF!</definedName>
    <definedName name="Texto1598_8">#REF!</definedName>
    <definedName name="Texto1599_8">#REF!</definedName>
    <definedName name="Texto1600_8">#REF!</definedName>
    <definedName name="Texto1601_8">#REF!</definedName>
    <definedName name="Texto1602_8">#REF!</definedName>
    <definedName name="Texto1604_8">#REF!</definedName>
    <definedName name="Texto1606_8">#REF!</definedName>
    <definedName name="Texto1607_8">#REF!</definedName>
    <definedName name="Texto1608_8">#REF!</definedName>
    <definedName name="Texto1609_8">#REF!</definedName>
    <definedName name="Texto1610_8">#REF!</definedName>
    <definedName name="Texto1611_8">#REF!</definedName>
    <definedName name="Texto1612_8">#REF!</definedName>
    <definedName name="Texto1613_8">#REF!</definedName>
    <definedName name="Texto1614_8">#REF!</definedName>
    <definedName name="Texto1615_8">#REF!</definedName>
    <definedName name="Texto1617_8">#REF!</definedName>
    <definedName name="Texto1618_8">#REF!</definedName>
    <definedName name="Texto1619_8">#REF!</definedName>
    <definedName name="Texto1620_8">#REF!</definedName>
    <definedName name="Texto1621_8">#REF!</definedName>
    <definedName name="Texto1622_8">#REF!</definedName>
    <definedName name="Texto1623_8">#REF!</definedName>
    <definedName name="Texto1625_8">#REF!</definedName>
    <definedName name="Texto1627_8">#REF!</definedName>
    <definedName name="Texto1628_8">#REF!</definedName>
    <definedName name="Texto1629_8">#REF!</definedName>
    <definedName name="Texto1630_8">#REF!</definedName>
    <definedName name="Texto1631_8">#REF!</definedName>
    <definedName name="Texto1632_8">#REF!</definedName>
    <definedName name="Texto1633_8">#REF!</definedName>
    <definedName name="Texto1634_8">#REF!</definedName>
    <definedName name="Texto1635_8">#REF!</definedName>
    <definedName name="Texto1636_8">#REF!</definedName>
    <definedName name="Texto1638_8">#REF!</definedName>
    <definedName name="Texto1639_8">#REF!</definedName>
    <definedName name="Texto1640_8">#REF!</definedName>
    <definedName name="Texto1641_8">#REF!</definedName>
    <definedName name="Texto1642_8">#REF!</definedName>
    <definedName name="Texto1643_8">#REF!</definedName>
    <definedName name="Texto1644_8">#REF!</definedName>
    <definedName name="Texto1646_8">#REF!</definedName>
    <definedName name="Texto1648_8">#REF!</definedName>
    <definedName name="Texto1649_8">#REF!</definedName>
    <definedName name="Texto1650_8">#REF!</definedName>
    <definedName name="Texto1651_8">#REF!</definedName>
    <definedName name="Texto1652_8">#REF!</definedName>
    <definedName name="Texto1653_8">#REF!</definedName>
    <definedName name="Texto1654_8">#REF!</definedName>
    <definedName name="Texto1655_8">#REF!</definedName>
    <definedName name="Texto1656_8">#REF!</definedName>
    <definedName name="Texto1657_8">#REF!</definedName>
    <definedName name="Texto1659_8">#REF!</definedName>
    <definedName name="Texto1660_8">#REF!</definedName>
    <definedName name="Texto1661_8">#REF!</definedName>
    <definedName name="Texto1662_8">#REF!</definedName>
    <definedName name="Texto1663_8">#REF!</definedName>
    <definedName name="Texto1664_8">#REF!</definedName>
    <definedName name="Texto1665_8">#REF!</definedName>
    <definedName name="Texto1667_8">#REF!</definedName>
    <definedName name="Texto1669_8">#REF!</definedName>
    <definedName name="Texto1670_8">#REF!</definedName>
    <definedName name="Texto1671_8">#REF!</definedName>
    <definedName name="Texto1672_8">#REF!</definedName>
    <definedName name="Texto1673_8">#REF!</definedName>
    <definedName name="Texto1674_8">#REF!</definedName>
    <definedName name="Texto1675_8">#REF!</definedName>
    <definedName name="Texto1676_8">#REF!</definedName>
    <definedName name="Texto1677_8">#REF!</definedName>
    <definedName name="Texto1678_8">#REF!</definedName>
    <definedName name="Texto1679_8">#REF!</definedName>
    <definedName name="Texto1680_8">#REF!</definedName>
    <definedName name="Texto1681_8">#REF!</definedName>
    <definedName name="Texto1682_8">#REF!</definedName>
    <definedName name="Texto1683_8">#REF!</definedName>
    <definedName name="Texto1684_8">#REF!</definedName>
    <definedName name="Texto1685_8">#REF!</definedName>
    <definedName name="Texto1686_8">#REF!</definedName>
    <definedName name="Texto1687_8">#REF!</definedName>
    <definedName name="Texto1688_8">#REF!</definedName>
    <definedName name="Texto1689_8">#REF!</definedName>
    <definedName name="Texto1690_8">#REF!</definedName>
    <definedName name="Texto1691_8">#REF!</definedName>
    <definedName name="Texto1692_8">#REF!</definedName>
    <definedName name="Texto1693_8">#REF!</definedName>
    <definedName name="Texto1694_8">#REF!</definedName>
    <definedName name="Texto1695_8">#REF!</definedName>
    <definedName name="Texto1696_8">#REF!</definedName>
    <definedName name="Texto1697_8">#REF!</definedName>
    <definedName name="Texto1698_8">#REF!</definedName>
    <definedName name="Texto1699_8">#REF!</definedName>
    <definedName name="Texto1700_8">#REF!</definedName>
    <definedName name="Texto1701_8">#REF!</definedName>
    <definedName name="Texto1702_8">#REF!</definedName>
    <definedName name="Texto1703_8">#REF!</definedName>
    <definedName name="Texto1704_8">#REF!</definedName>
    <definedName name="Texto1705_8">#REF!</definedName>
    <definedName name="Texto1706_8">#REF!</definedName>
    <definedName name="Texto1707_8">#REF!</definedName>
    <definedName name="Texto1708_8">#REF!</definedName>
    <definedName name="Texto1709_8">#REF!</definedName>
    <definedName name="Texto1710_8">#REF!</definedName>
    <definedName name="Texto1711_8">#REF!</definedName>
    <definedName name="Texto1712_8">#REF!</definedName>
    <definedName name="Texto1713_8">#REF!</definedName>
    <definedName name="Texto1714_8">#REF!</definedName>
    <definedName name="Texto1715_8">#REF!</definedName>
    <definedName name="Texto1716_8">#REF!</definedName>
    <definedName name="Texto1717_8">#REF!</definedName>
    <definedName name="Texto1718_8">#REF!</definedName>
    <definedName name="Texto1719_8">#REF!</definedName>
    <definedName name="Texto1720_8">#REF!</definedName>
    <definedName name="Texto1721_8">#REF!</definedName>
    <definedName name="Texto1722_8">#REF!</definedName>
    <definedName name="Texto1723_8">#REF!</definedName>
    <definedName name="Texto1724_8">#REF!</definedName>
    <definedName name="Texto1725_8">#REF!</definedName>
    <definedName name="Texto1726_8">#REF!</definedName>
    <definedName name="Texto1727_8">#REF!</definedName>
    <definedName name="Texto1728_8">#REF!</definedName>
    <definedName name="Texto1729_8">#REF!</definedName>
    <definedName name="Texto1730_8">#REF!</definedName>
    <definedName name="Texto1731_8">#REF!</definedName>
    <definedName name="Texto1732_8">#REF!</definedName>
    <definedName name="_xlnm.Print_Titles" localSheetId="4">'c299'!$7:$8</definedName>
    <definedName name="_xlnm.Print_Titles" localSheetId="5">'c300'!$8:$8</definedName>
  </definedNames>
  <calcPr fullCalcOnLoad="1"/>
</workbook>
</file>

<file path=xl/sharedStrings.xml><?xml version="1.0" encoding="utf-8"?>
<sst xmlns="http://schemas.openxmlformats.org/spreadsheetml/2006/main" count="498" uniqueCount="360">
  <si>
    <r>
      <t xml:space="preserve">Elaborado por: </t>
    </r>
    <r>
      <rPr>
        <sz val="12"/>
        <rFont val="Times New Roman"/>
        <family val="1"/>
      </rPr>
      <t xml:space="preserve">Sección de Estadística, Departamento de Planificación. </t>
    </r>
  </si>
  <si>
    <r>
      <t xml:space="preserve">Elaborado por: </t>
    </r>
    <r>
      <rPr>
        <sz val="12"/>
        <rFont val="Times New Roman"/>
        <family val="1"/>
      </rPr>
      <t>Sección de Estadística, Departamento de Planificación.</t>
    </r>
  </si>
  <si>
    <r>
      <t>Elaborado por:</t>
    </r>
    <r>
      <rPr>
        <i/>
        <sz val="12"/>
        <rFont val="Times New Roman"/>
        <family val="0"/>
      </rPr>
      <t xml:space="preserve"> </t>
    </r>
    <r>
      <rPr>
        <sz val="12"/>
        <rFont val="Times New Roman"/>
        <family val="1"/>
      </rPr>
      <t xml:space="preserve">Sección de Estadística, Departamento de Planificación. </t>
    </r>
  </si>
  <si>
    <r>
      <t>Elaborado por:</t>
    </r>
    <r>
      <rPr>
        <sz val="12"/>
        <rFont val="Times New Roman"/>
        <family val="1"/>
      </rPr>
      <t xml:space="preserve"> Sección de Estadística, Departamento de Planificación. </t>
    </r>
  </si>
  <si>
    <r>
      <t>Elaborado por: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Sección de Estadística, Departamento de Planificación. </t>
    </r>
  </si>
  <si>
    <r>
      <t>Elaborado por:</t>
    </r>
    <r>
      <rPr>
        <sz val="12"/>
        <rFont val="Times New Roman"/>
        <family val="1"/>
      </rPr>
      <t xml:space="preserve">Sección de Estadística, Departamento de Planificación. </t>
    </r>
  </si>
  <si>
    <t>PERSONAS DETENIDAS CON SENTENCIA QUE NO HAN SIDO PUESTAS A LA ORDEN</t>
  </si>
  <si>
    <t>DEL INSTITUTO NACIONAL DE CRIMINOLOGÍA SEGÚN MOTIVO</t>
  </si>
  <si>
    <t>DE LA NO REMISIÓN AL 31 DE DICIEMBRE DEL 2012</t>
  </si>
  <si>
    <t>TIEMPO EN PRISIÓN Y TIPO DE DESPACHO AL 31 DE DICIEMBRE DEL 2012</t>
  </si>
  <si>
    <t>Cartago, Sede Turrialba (1)</t>
  </si>
  <si>
    <t>Taiwán</t>
  </si>
  <si>
    <t>México</t>
  </si>
  <si>
    <t>Unión Soviética</t>
  </si>
  <si>
    <t>Posesión de drogas</t>
  </si>
  <si>
    <t>Violación calificada</t>
  </si>
  <si>
    <t>Abandono de incapaces y casos de agravación</t>
  </si>
  <si>
    <t>Agresión calificada</t>
  </si>
  <si>
    <t>Falsificación de documentos públicos y auténticos</t>
  </si>
  <si>
    <t>Corrupción agravada</t>
  </si>
  <si>
    <t>Agresión con armas</t>
  </si>
  <si>
    <t>Extradición</t>
  </si>
  <si>
    <t>Falsificación de moneda</t>
  </si>
  <si>
    <t>Evasión</t>
  </si>
  <si>
    <t>Introducción de droga en un centro penitenciario</t>
  </si>
  <si>
    <t>Lavado de dinero (legitimación de capitales)</t>
  </si>
  <si>
    <t>Infracción ley general de migración y extranjería</t>
  </si>
  <si>
    <t>Portación ilícita de arma permitida</t>
  </si>
  <si>
    <t>Lesiones gravísimas</t>
  </si>
  <si>
    <t>Malversación</t>
  </si>
  <si>
    <t>Falsedad ideológica</t>
  </si>
  <si>
    <t>Violación de domicilio</t>
  </si>
  <si>
    <t>Violación (tentativa de)</t>
  </si>
  <si>
    <t>Fraude informático</t>
  </si>
  <si>
    <t xml:space="preserve">Violación </t>
  </si>
  <si>
    <t>Violación</t>
  </si>
  <si>
    <t>Circulación moneda falsa recibida de buena fe</t>
  </si>
  <si>
    <t xml:space="preserve">Cartago, Sede Turrialba </t>
  </si>
  <si>
    <t xml:space="preserve">México           </t>
  </si>
  <si>
    <t xml:space="preserve">Haití            </t>
  </si>
  <si>
    <t>Bribrí</t>
  </si>
  <si>
    <t>Receptación</t>
  </si>
  <si>
    <t>SEGÚN DELITO QUE SE LES IMPUTA AL 31 DE DICIEMBRE DEL 2012</t>
  </si>
  <si>
    <t>CUADRO N° 295</t>
  </si>
  <si>
    <t>CUADRO N° 296</t>
  </si>
  <si>
    <t>CUADRO N° 297</t>
  </si>
  <si>
    <t>CUADRO N° 298</t>
  </si>
  <si>
    <t>CUADRO N° 299</t>
  </si>
  <si>
    <t>CUADRO Nº 300</t>
  </si>
  <si>
    <t>CUADRO N° 301</t>
  </si>
  <si>
    <t>CUADRO N° 302</t>
  </si>
  <si>
    <t>CUADRO N° 303</t>
  </si>
  <si>
    <t>CUADRO N° 304</t>
  </si>
  <si>
    <t>CUADRO N° 305</t>
  </si>
  <si>
    <t>CUADRO N° 306</t>
  </si>
  <si>
    <t>CUADRO N° 307</t>
  </si>
  <si>
    <t xml:space="preserve">II Circuito Judicial de la Zona Sur (Corredores) </t>
  </si>
  <si>
    <t xml:space="preserve">(2) No reporta personas con sentencia a este corte de fecha. </t>
  </si>
  <si>
    <t>5 meses  2 semanas</t>
  </si>
  <si>
    <t>1 meses  0 semanas</t>
  </si>
  <si>
    <t>1 meses 1 semanas</t>
  </si>
  <si>
    <t>4 meses 3semanas</t>
  </si>
  <si>
    <t>3 meses 2 semanas</t>
  </si>
  <si>
    <t>3 meses 0 semanas</t>
  </si>
  <si>
    <t>4 meses 0 semanas</t>
  </si>
  <si>
    <t>3 meses 3 semanas</t>
  </si>
  <si>
    <t>3 meses 1 semanas</t>
  </si>
  <si>
    <t>2 meses 3 semanas</t>
  </si>
  <si>
    <t xml:space="preserve">(1) No reporta personas detenidas a este corte de fecha. </t>
  </si>
  <si>
    <t>PERSONAS DETENIDAS SIN ESTAR SENTENCIADAS SEGÚN TRIBUNAL PENAL</t>
  </si>
  <si>
    <t>QUE TRAMITA EL EXPEDIENTE AL 31 DE DICIEMBRE DEL 2012</t>
  </si>
  <si>
    <t>PERSONAS DETENIDAS SIN ESTAR SENTENCIADAS SEGÚN JUZGADO PENAL</t>
  </si>
  <si>
    <t>PERSONAS DETENIDAS SIN SENTENCIA QUE SE ENCUENTRAN A LA ORDEN DE</t>
  </si>
  <si>
    <t>Y SEXO AL 31 DE DICIEMBRE DEL 2012</t>
  </si>
  <si>
    <t>LAS AUTORIDADES JUDICIALES DEL PAÍS SEGÚN NACIONALIDAD</t>
  </si>
  <si>
    <t>PERSONAS DETENIDAS SIN ESTAR SENTENCIADAS A LA ORDEN DE LAS AUTORIDADES JUDICIALES DEL PAÍS</t>
  </si>
  <si>
    <t>AL 31 DE DICIEMBRE DEL 2012 SEGÚN MES Y</t>
  </si>
  <si>
    <t>AÑO EN QUE FUERON ENCARCELADAS</t>
  </si>
  <si>
    <t>PERSONAS DETENIDAS SIN SENTENCIA A LA ORDEN DE LAS OFICINAS</t>
  </si>
  <si>
    <t>JUDICIALES DEL PAÍS SEGÚN TIEMPO DE DETENCIÓN</t>
  </si>
  <si>
    <t>AL 31 DE DICIEMBRE DEL 2012</t>
  </si>
  <si>
    <t>PERSONAS CON MÁS DE NUEVE MESES DE ENCARCELAMIENTO SIN SENTENCIA</t>
  </si>
  <si>
    <t>SEGÚN OFICINA JUDICIAL BAJO SU ORDEN AL 31 DE DICIEMBRE DEL 2012</t>
  </si>
  <si>
    <t>PERSONAS CON MÁS DE NUEVE MESES DE ENCARCELAMIENTO SIN SENTENCIA SEGÚN</t>
  </si>
  <si>
    <t>SEGÚN TRIBUNAL PENAL AL 31 DE DICIEMBRE DEL 2012</t>
  </si>
  <si>
    <t>A LA ORDEN DEL INSTITUTO NACIONAL DE CRIMINOLOGÍA SEGÚN</t>
  </si>
  <si>
    <t>NACIONALIDAD Y SEXO AL 31 DE DICIEMBRE DEL 2012</t>
  </si>
  <si>
    <t>PERSONAS DETENIDAS CON SENTENCIA NO PUESTAS A LA</t>
  </si>
  <si>
    <t>ORDEN DEL INSTITUTO NACIONAL DE CRIMINOLOGÍA AL</t>
  </si>
  <si>
    <t>31 DE DICIEMBRE DEL 2012 SEGÚN TIEMPO EN</t>
  </si>
  <si>
    <t>PRISIÓN PREVENTIVA DESDE LA FECHA</t>
  </si>
  <si>
    <t xml:space="preserve">DEL DICTADO DE LA SENTENCIA </t>
  </si>
  <si>
    <t>TIEMPO PROMEDIO TRANSCURRIDO SIN PONER AL IMPUTADO CON SENTENCIA A LA</t>
  </si>
  <si>
    <t>HASTA EL 31 DE DICIEMBRE DEL 2012</t>
  </si>
  <si>
    <t>ORDEN DEL INSTITUTO NACIONAL DE CRIMINOLOGÍA POR TRIBUNAL</t>
  </si>
  <si>
    <t>PENAL DESDE LA FECHA DEL DICTADO DE LA SENTENCIA</t>
  </si>
  <si>
    <t>Transporte de droga</t>
  </si>
  <si>
    <t xml:space="preserve">Hurto </t>
  </si>
  <si>
    <t>Amenazas agravadas</t>
  </si>
  <si>
    <t>Lesiones graves</t>
  </si>
  <si>
    <t>Hurto  (tentativa de )</t>
  </si>
  <si>
    <t>Lesiones culposas</t>
  </si>
  <si>
    <t>Incendio o explosión</t>
  </si>
  <si>
    <t>Daño agravado</t>
  </si>
  <si>
    <t>Coacción o amenaza</t>
  </si>
  <si>
    <t>Setiembre</t>
  </si>
  <si>
    <t>Tribunal I Circ. Jud. Zona Sur</t>
  </si>
  <si>
    <t>Juzgado Penal de Heredia</t>
  </si>
  <si>
    <t>Juzgado Penal I Circuito Judicial de Alajuela (Sección de Atenas)</t>
  </si>
  <si>
    <t>Flagrancia I Circuito Judicial de San José</t>
  </si>
  <si>
    <t>Puntarenas (Flagrancia)  (1)</t>
  </si>
  <si>
    <t>Otros motivos</t>
  </si>
  <si>
    <t>0 meses  2 semanas</t>
  </si>
  <si>
    <t>4 meses  0 semanas</t>
  </si>
  <si>
    <t xml:space="preserve">1-No reporta personas detenidas a este corte de fecha. </t>
  </si>
  <si>
    <t>Puntarenas (Flagrancia)  (2)</t>
  </si>
  <si>
    <t>Cartago (Flagrancia) (1)</t>
  </si>
  <si>
    <t>II Circuito Zona Atlántica (Flagrancia Pococí) (1)</t>
  </si>
  <si>
    <t xml:space="preserve">I Circuito Zona Atlántica (Limón)  </t>
  </si>
  <si>
    <t>Bulgaria</t>
  </si>
  <si>
    <t>Belice</t>
  </si>
  <si>
    <t>Tentativa homicidio</t>
  </si>
  <si>
    <t>Cultivar-producir-extraer drogas</t>
  </si>
  <si>
    <t xml:space="preserve">Robo agravado </t>
  </si>
  <si>
    <t>Violencia doméstica-otros</t>
  </si>
  <si>
    <t xml:space="preserve">Homicidio simple     </t>
  </si>
  <si>
    <t xml:space="preserve">Transporte de drogas </t>
  </si>
  <si>
    <t xml:space="preserve">Venta de droga     </t>
  </si>
  <si>
    <t>Proxenetismo</t>
  </si>
  <si>
    <t>Abusos deshonestos</t>
  </si>
  <si>
    <t>Almacenamiento de drogas</t>
  </si>
  <si>
    <t>Daño patrimonial</t>
  </si>
  <si>
    <t>Desobediencia</t>
  </si>
  <si>
    <t>Desobediencia a la autoridad</t>
  </si>
  <si>
    <t xml:space="preserve">Homicidio </t>
  </si>
  <si>
    <t>Homicidio especialmente atenuado</t>
  </si>
  <si>
    <t>Ignorado</t>
  </si>
  <si>
    <t>Infracción ley de armas-otros</t>
  </si>
  <si>
    <t>Ofensas a la dignidad</t>
  </si>
  <si>
    <t>Proxenetismo agravado</t>
  </si>
  <si>
    <t>Venta drogas</t>
  </si>
  <si>
    <t xml:space="preserve">Noviembre </t>
  </si>
  <si>
    <t>Tribunal del I Circ. Jud de la Zona Atlántica</t>
  </si>
  <si>
    <t>Tribunal de Cartago</t>
  </si>
  <si>
    <t>Tribunal Penal de III Circuito Judicial de San José</t>
  </si>
  <si>
    <t>Tribunal del III Circ. Jud de Alajuela</t>
  </si>
  <si>
    <t>Tribunal Penal del I Circ. Jud. San José</t>
  </si>
  <si>
    <t xml:space="preserve">Juzgado Penal I Circuito Judicial de San José </t>
  </si>
  <si>
    <t>Juzgado Penal I Circuito Judicial de Guanacaste</t>
  </si>
  <si>
    <t>Juzgado Penal del II Circuito Judicial de Alajuela</t>
  </si>
  <si>
    <t>Juzgado Penal de Cañas</t>
  </si>
  <si>
    <t>Juzgado Penal de Turrialba</t>
  </si>
  <si>
    <t>Juzgado Penal III Circuito Judicial de Alajuela (San Ramón)</t>
  </si>
  <si>
    <t>Juzgado Penal de Santa Cruz</t>
  </si>
  <si>
    <t xml:space="preserve">Honduras         </t>
  </si>
  <si>
    <t xml:space="preserve">Checoslovaquia   </t>
  </si>
  <si>
    <t xml:space="preserve">China            </t>
  </si>
  <si>
    <t xml:space="preserve">Italia           </t>
  </si>
  <si>
    <t xml:space="preserve">Nigeria          </t>
  </si>
  <si>
    <t xml:space="preserve">Venezuela        </t>
  </si>
  <si>
    <t>II Circuito Judicial de la Zona Sur, Sede Osa</t>
  </si>
  <si>
    <t>II Circuito Judicial de la Zona Sur (Corredores)</t>
  </si>
  <si>
    <t>III Circuito Judicial de Alajuela (San Ramón)</t>
  </si>
  <si>
    <t>III Circuito Judicial de San José (Desamparados)</t>
  </si>
  <si>
    <t xml:space="preserve">I Circuito Judicial San José </t>
  </si>
  <si>
    <t>I Circuito Judicial Alajuela</t>
  </si>
  <si>
    <t>Pococí-Guácimo</t>
  </si>
  <si>
    <t>I Circuito Judicial Zona Atlántica (Limón)</t>
  </si>
  <si>
    <t>Heredia (Flagrancia)</t>
  </si>
  <si>
    <t>I Circuito Judicial de Guanacaste, Sede Cañas (1)</t>
  </si>
  <si>
    <t xml:space="preserve">Puntarenas (Flagrancia) </t>
  </si>
  <si>
    <t>I Circuito Zona Atlántica (Flagrancia Limón)</t>
  </si>
  <si>
    <t>Guatemala</t>
  </si>
  <si>
    <t>Honduras</t>
  </si>
  <si>
    <t xml:space="preserve">Homicidio simple tentativa de </t>
  </si>
  <si>
    <t>Trata de personas</t>
  </si>
  <si>
    <t xml:space="preserve">I Circuito Zona Atlántica (Flagrancia Limón) </t>
  </si>
  <si>
    <t>Tribunal de Puntarenas</t>
  </si>
  <si>
    <t>Tribunal I Circ. Jud. Guanacaste</t>
  </si>
  <si>
    <t xml:space="preserve">Tribunal Penal de III Circuito Judicial de San José, sede Suroeste </t>
  </si>
  <si>
    <t>Tribunal del II Circ. Jud de la Zona Atlántica</t>
  </si>
  <si>
    <t>Tribunal Penal del II Circ. Jud. San José</t>
  </si>
  <si>
    <t>Tribunal del II Circ. Jud. Guanacaste, sede Santa Cruz</t>
  </si>
  <si>
    <t>Tribunal de Heredia</t>
  </si>
  <si>
    <t>Tribunal del II Circ. Jud de Alajuela</t>
  </si>
  <si>
    <t>Tribunal del I Circ. Jud de Alajuela</t>
  </si>
  <si>
    <t>Juzgado Penal de Puntarenas</t>
  </si>
  <si>
    <t>Juzgado Penal de Aguirre y Parrita</t>
  </si>
  <si>
    <t>Juzgado Penal de Garabito</t>
  </si>
  <si>
    <t>Juzgado Penal de Pavas</t>
  </si>
  <si>
    <t>Juzgado Penal de Bribrí</t>
  </si>
  <si>
    <t>Juzgado Penal de Hatillo</t>
  </si>
  <si>
    <t>Juzgado Penal de Upala</t>
  </si>
  <si>
    <t xml:space="preserve">Heredia (Flagrancia) </t>
  </si>
  <si>
    <t>Italia</t>
  </si>
  <si>
    <t>I Circuito Judicial de Guanacaste, Sede Cañas (2)</t>
  </si>
  <si>
    <t>España</t>
  </si>
  <si>
    <t>Abusos sexuales contra mayores</t>
  </si>
  <si>
    <t>Peculado</t>
  </si>
  <si>
    <t>Juzgado Penal del I Circuito Judicial de la Zona Atlántica</t>
  </si>
  <si>
    <t>Juzgado Penal de Golfito</t>
  </si>
  <si>
    <t>Juzgado Penal del I Circuito Judicial de Alajuela</t>
  </si>
  <si>
    <t xml:space="preserve">Juzgado Penal II Circuito Judicial de San José </t>
  </si>
  <si>
    <t>II Circuito Judicial de la Zona Sur (Corredores) (1)</t>
  </si>
  <si>
    <t>China</t>
  </si>
  <si>
    <t>0 meses  3 semanas</t>
  </si>
  <si>
    <t xml:space="preserve">II Circuito Zona Atlántica (Flagrancia Pococí) </t>
  </si>
  <si>
    <t xml:space="preserve">Flagrancia I Circuito Judicial de San José </t>
  </si>
  <si>
    <t>I Circuito Zona Atlántica (Limón)  (2)</t>
  </si>
  <si>
    <t>I Circuito Judicial de Alajuela (Sección de Atenas)</t>
  </si>
  <si>
    <t>Suecia</t>
  </si>
  <si>
    <t>Infracción ley de psicotrópicos-otros</t>
  </si>
  <si>
    <t>Más de 2 a 3 meses</t>
  </si>
  <si>
    <t>Más de 1 a 2 meses</t>
  </si>
  <si>
    <t>Más de 3 a 6 meses</t>
  </si>
  <si>
    <t>Más de 6 a 9 meses</t>
  </si>
  <si>
    <t>Más de 9 meses a 1 año</t>
  </si>
  <si>
    <t>Más de 1 año a 1 año y 6 meses</t>
  </si>
  <si>
    <t>Más de 1 año y 6 meses a 2 años</t>
  </si>
  <si>
    <t>Más de 2 años a 2 años y 6 meses</t>
  </si>
  <si>
    <t xml:space="preserve">Más de 1 a 3 meses </t>
  </si>
  <si>
    <t>TRIBUNAL</t>
  </si>
  <si>
    <t xml:space="preserve">II Circuito Zona Atlántica (Pococí) </t>
  </si>
  <si>
    <t>DESPACHO JUDICIAL</t>
  </si>
  <si>
    <t>INTERVALO DE TIEMPO EN PRISIÓN PREVENTIVA</t>
  </si>
  <si>
    <t>JUZGADOS PENALES</t>
  </si>
  <si>
    <t>TRIBUNALES PENALES</t>
  </si>
  <si>
    <t>MOTIVO DE LA NO REMISIÓN</t>
  </si>
  <si>
    <t>NÚMERO DE PERSONAS</t>
  </si>
  <si>
    <t>PORCENTAJES</t>
  </si>
  <si>
    <t>En espera de la firmeza de la sentencia</t>
  </si>
  <si>
    <t>En espera del resultado del Recurso de Casación</t>
  </si>
  <si>
    <t xml:space="preserve">Flagrancia II Circuito Judicial de San José </t>
  </si>
  <si>
    <t xml:space="preserve">Puntarenas </t>
  </si>
  <si>
    <t>República Dominicana</t>
  </si>
  <si>
    <t>Cuba</t>
  </si>
  <si>
    <t>Francia</t>
  </si>
  <si>
    <t>Nigeria</t>
  </si>
  <si>
    <t>Rumania</t>
  </si>
  <si>
    <t>Amenazas contra una mujer</t>
  </si>
  <si>
    <t>Incumplimiento de una medida de protección</t>
  </si>
  <si>
    <t>Maltrato</t>
  </si>
  <si>
    <t>El Salvador</t>
  </si>
  <si>
    <t>Venezuela</t>
  </si>
  <si>
    <t>Trafico internacional de droga</t>
  </si>
  <si>
    <t>Trafico de drogas</t>
  </si>
  <si>
    <t>Privación de libertad sin animo de lucro</t>
  </si>
  <si>
    <t>Robo simple (tentativa de )</t>
  </si>
  <si>
    <t>Conducción temeraria</t>
  </si>
  <si>
    <t>Aguirre y Parrita</t>
  </si>
  <si>
    <t>Flagrancia II Circuito Judicial de San José</t>
  </si>
  <si>
    <t>Inglaterra</t>
  </si>
  <si>
    <t xml:space="preserve">(1) La duración promedio excluye el 10% de los casos extremos respecto a la totalidad de los casos. </t>
  </si>
  <si>
    <t>DURACIÓN PROMEDIO (1)</t>
  </si>
  <si>
    <t>2 meses  2 semanas</t>
  </si>
  <si>
    <t>3 meses  1 semanas</t>
  </si>
  <si>
    <t>3 meses  3 semanas</t>
  </si>
  <si>
    <t>En espera del resultado del Recurso de Apelación</t>
  </si>
  <si>
    <t xml:space="preserve">Hasta 16 días </t>
  </si>
  <si>
    <t xml:space="preserve">Más de 16 días a 1 mes </t>
  </si>
  <si>
    <t>III Circuito Judicial, Sede Suroeste</t>
  </si>
  <si>
    <t xml:space="preserve">I Circuito Judicial Alajuela (Flagrancia) </t>
  </si>
  <si>
    <t>Cartago (Flagrancia)</t>
  </si>
  <si>
    <t>Heredia, Sede Sarapiquí</t>
  </si>
  <si>
    <t>I Circuito Judicial de Guanacaste, Sede Cañas</t>
  </si>
  <si>
    <t>I Circuito Judicial de Guanacaste (Liberia)</t>
  </si>
  <si>
    <t>II Circuito Judicial de Guanacaste (Nicoya)</t>
  </si>
  <si>
    <t>II Circuito Judicial de Guanacaste, Sede Santa Cruz</t>
  </si>
  <si>
    <t>Puntarenas, Sede Aguirre-Parrita</t>
  </si>
  <si>
    <t>I Circuito Judicial de la Zona Sur (Pérez Zeledón)</t>
  </si>
  <si>
    <t xml:space="preserve">II Circuito Judicial de la Zona Sur, Sede Golfito </t>
  </si>
  <si>
    <t>MASCULINO</t>
  </si>
  <si>
    <t>NÚMERO DE CASOS</t>
  </si>
  <si>
    <t>PERSONAS DETENIDAS</t>
  </si>
  <si>
    <t>TOTAL</t>
  </si>
  <si>
    <t>JUZGADO PENAL</t>
  </si>
  <si>
    <t>NACIONALIDAD</t>
  </si>
  <si>
    <t>SEXO</t>
  </si>
  <si>
    <t>FEMENINO</t>
  </si>
  <si>
    <t>DELITO</t>
  </si>
  <si>
    <t>CANTIDAD</t>
  </si>
  <si>
    <t>PERSONAS DETENIDAS SIN ESTAR SENTENCIADAS</t>
  </si>
  <si>
    <t>PERSONAS</t>
  </si>
  <si>
    <t>DETENIDAS</t>
  </si>
  <si>
    <t>Juzgados Penales</t>
  </si>
  <si>
    <t>PERSONAS DETENIDAS CON SENTENCIA QUE AÚN NO HAN SIDO PUESTAS</t>
  </si>
  <si>
    <t>A LA ORDEN DEL INSTITUTO NACIONAL DE CRIMINOLOGÍA</t>
  </si>
  <si>
    <t>Noviembre</t>
  </si>
  <si>
    <t>Diciembre</t>
  </si>
  <si>
    <t>Julio</t>
  </si>
  <si>
    <t>Febrero</t>
  </si>
  <si>
    <t>Marzo</t>
  </si>
  <si>
    <t>Mayo</t>
  </si>
  <si>
    <t>Junio</t>
  </si>
  <si>
    <t>Agosto</t>
  </si>
  <si>
    <t>Octubre</t>
  </si>
  <si>
    <t>Tribunales Penales</t>
  </si>
  <si>
    <t xml:space="preserve">Enero </t>
  </si>
  <si>
    <t>Abril</t>
  </si>
  <si>
    <t>Septiembre</t>
  </si>
  <si>
    <t xml:space="preserve">TRIBUNAL </t>
  </si>
  <si>
    <t>I Circuito Judicial San José</t>
  </si>
  <si>
    <t>II Circuito Judicial  San José</t>
  </si>
  <si>
    <t>II Circuito Judicial Alajuela</t>
  </si>
  <si>
    <t xml:space="preserve">Cartago </t>
  </si>
  <si>
    <t>Heredia</t>
  </si>
  <si>
    <t>Sarapiquí</t>
  </si>
  <si>
    <t>Puntarenas</t>
  </si>
  <si>
    <t xml:space="preserve">I Circuito Judicial Alajuela </t>
  </si>
  <si>
    <t>--</t>
  </si>
  <si>
    <t>Puriscal</t>
  </si>
  <si>
    <t>Hatillo</t>
  </si>
  <si>
    <t>Pavas</t>
  </si>
  <si>
    <t>Upala</t>
  </si>
  <si>
    <t>Grecia</t>
  </si>
  <si>
    <t>Turrialba</t>
  </si>
  <si>
    <t>La Unión</t>
  </si>
  <si>
    <t>San Joaquín Flores</t>
  </si>
  <si>
    <t>Cañas</t>
  </si>
  <si>
    <t>Santa Cruz</t>
  </si>
  <si>
    <t>Garabito</t>
  </si>
  <si>
    <t>Buenos Aires</t>
  </si>
  <si>
    <t>Golfito</t>
  </si>
  <si>
    <t>Osa</t>
  </si>
  <si>
    <t>Siquirres</t>
  </si>
  <si>
    <t>Hasta 1 mes</t>
  </si>
  <si>
    <t>II Circuito Judicial San José</t>
  </si>
  <si>
    <t xml:space="preserve">Elaborado por: Sección de Estadística, Departamento de Planificación. </t>
  </si>
  <si>
    <t>Elaborado por: Sección de Estadística, Departamento de Planificación.</t>
  </si>
  <si>
    <t xml:space="preserve">Costa Rica       </t>
  </si>
  <si>
    <t xml:space="preserve">Nicaragua        </t>
  </si>
  <si>
    <t xml:space="preserve">Colombia         </t>
  </si>
  <si>
    <t xml:space="preserve">Panamá           </t>
  </si>
  <si>
    <t xml:space="preserve">Guatemala        </t>
  </si>
  <si>
    <t xml:space="preserve">Estados Unidos   </t>
  </si>
  <si>
    <t>Desconocido</t>
  </si>
  <si>
    <t>Robo agravado</t>
  </si>
  <si>
    <t>Venta de droga</t>
  </si>
  <si>
    <t>Homicidio simple</t>
  </si>
  <si>
    <t>Homicidio calificado</t>
  </si>
  <si>
    <t>Robo simple</t>
  </si>
  <si>
    <t>Homicidio (tentativa de)</t>
  </si>
  <si>
    <t>Abusos sexuales contra menor e incapaces</t>
  </si>
  <si>
    <t>Robo agravado (tentativa de)</t>
  </si>
  <si>
    <t>Desobediencia a la autoridad (o desacato)</t>
  </si>
  <si>
    <t>Comercio de drogas</t>
  </si>
  <si>
    <t>Estafa</t>
  </si>
  <si>
    <t>Hurto agravado</t>
  </si>
  <si>
    <t>Posesión de droga</t>
  </si>
  <si>
    <t>Femicidio (tentativa de)</t>
  </si>
  <si>
    <t>Secuestro extorsivo</t>
  </si>
  <si>
    <t>Uso de falso documento</t>
  </si>
  <si>
    <t>Lesiones leves</t>
  </si>
  <si>
    <t>Tenencia de droga</t>
  </si>
  <si>
    <t>Femicidio</t>
  </si>
  <si>
    <t>Extorsión simple</t>
  </si>
  <si>
    <t>Homicidio culposo</t>
  </si>
  <si>
    <t>MES Y AÑO</t>
  </si>
  <si>
    <t>TIEMPO DE DETENCIÓN</t>
  </si>
  <si>
    <t>TIPO DE DESPACHO</t>
  </si>
</sst>
</file>

<file path=xl/styles.xml><?xml version="1.0" encoding="utf-8"?>
<styleSheet xmlns="http://schemas.openxmlformats.org/spreadsheetml/2006/main">
  <numFmts count="70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€-2]* #.##000_);_([$€-2]* \(#.##000\);_([$€-2]* \-??_)"/>
    <numFmt numFmtId="181" formatCode="0.0%"/>
    <numFmt numFmtId="182" formatCode="dd/mm/yy\ "/>
    <numFmt numFmtId="183" formatCode="dd/mm/yy"/>
    <numFmt numFmtId="184" formatCode="dd/mm/yy;@"/>
    <numFmt numFmtId="185" formatCode="[$-140A]dddd\,\ dd&quot; de &quot;mmmm&quot; de &quot;yyyy"/>
    <numFmt numFmtId="186" formatCode="dd/mm/yyyy;@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.0"/>
    <numFmt numFmtId="192" formatCode="0.000"/>
    <numFmt numFmtId="193" formatCode="0.0000"/>
    <numFmt numFmtId="194" formatCode="0.00000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_([$€]* #,##0.00_);_([$€]* \(#,##0.00\);_([$€]* \-??_);_(@_)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#,##0\ &quot;pta&quot;;\-#,##0\ &quot;pta&quot;"/>
    <numFmt numFmtId="211" formatCode="#,##0\ &quot;pta&quot;;[Red]\-#,##0\ &quot;pta&quot;"/>
    <numFmt numFmtId="212" formatCode="#,##0.00\ &quot;pta&quot;;\-#,##0.00\ &quot;pta&quot;"/>
    <numFmt numFmtId="213" formatCode="#,##0.00\ &quot;pta&quot;;[Red]\-#,##0.00\ &quot;pta&quot;"/>
    <numFmt numFmtId="214" formatCode="_-* #,##0\ &quot;pta&quot;_-;\-* #,##0\ &quot;pta&quot;_-;_-* &quot;-&quot;\ &quot;pta&quot;_-;_-@_-"/>
    <numFmt numFmtId="215" formatCode="_-* #,##0\ _p_t_a_-;\-* #,##0\ _p_t_a_-;_-* &quot;-&quot;\ _p_t_a_-;_-@_-"/>
    <numFmt numFmtId="216" formatCode="_-* #,##0.00\ &quot;pta&quot;_-;\-* #,##0.00\ &quot;pta&quot;_-;_-* &quot;-&quot;??\ &quot;pta&quot;_-;_-@_-"/>
    <numFmt numFmtId="217" formatCode="_-* #,##0.00\ _p_t_a_-;\-* #,##0.00\ _p_t_a_-;_-* &quot;-&quot;??\ _p_t_a_-;_-@_-"/>
    <numFmt numFmtId="218" formatCode="0.00_)"/>
    <numFmt numFmtId="219" formatCode="0_)"/>
    <numFmt numFmtId="220" formatCode="m/d/yyyy&quot;   &quot;AM/PM"/>
    <numFmt numFmtId="221" formatCode="[$-C0A]dddd\,\ dd&quot; de &quot;mmmm&quot; de &quot;yyyy"/>
    <numFmt numFmtId="222" formatCode="dd/mm/yyyy&quot;  &quot;\ AM/PM"/>
    <numFmt numFmtId="223" formatCode="m/d/yyyy&quot;  &quot;\ AM/PM"/>
    <numFmt numFmtId="224" formatCode="[$-409]d\-mmm\-yy;@"/>
    <numFmt numFmtId="225" formatCode="dd/mm/yyyy&quot;   &quot;AM/PM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Genev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0"/>
    </font>
    <font>
      <b/>
      <u val="single"/>
      <sz val="12"/>
      <name val="Times New Roman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2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8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180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1" applyNumberFormat="0" applyAlignment="0" applyProtection="0"/>
    <xf numFmtId="0" fontId="9" fillId="0" borderId="3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8" fillId="2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left" wrapText="1"/>
    </xf>
    <xf numFmtId="0" fontId="23" fillId="0" borderId="10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4" fillId="0" borderId="11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 applyProtection="1">
      <alignment horizontal="center" wrapText="1"/>
      <protection/>
    </xf>
    <xf numFmtId="0" fontId="24" fillId="0" borderId="10" xfId="0" applyFont="1" applyFill="1" applyBorder="1" applyAlignment="1" applyProtection="1" quotePrefix="1">
      <alignment horizontal="center" wrapText="1"/>
      <protection/>
    </xf>
    <xf numFmtId="0" fontId="24" fillId="0" borderId="12" xfId="0" applyFont="1" applyFill="1" applyBorder="1" applyAlignment="1" applyProtection="1">
      <alignment horizontal="left" wrapText="1"/>
      <protection/>
    </xf>
    <xf numFmtId="0" fontId="24" fillId="0" borderId="13" xfId="0" applyFont="1" applyFill="1" applyBorder="1" applyAlignment="1" applyProtection="1">
      <alignment horizontal="center" wrapText="1"/>
      <protection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>
      <alignment/>
    </xf>
    <xf numFmtId="0" fontId="23" fillId="18" borderId="0" xfId="0" applyFont="1" applyFill="1" applyBorder="1" applyAlignment="1" applyProtection="1">
      <alignment horizontal="centerContinuous" vertical="center"/>
      <protection/>
    </xf>
    <xf numFmtId="0" fontId="23" fillId="18" borderId="0" xfId="0" applyFont="1" applyFill="1" applyBorder="1" applyAlignment="1" applyProtection="1">
      <alignment horizontal="center" vertical="center" wrapText="1"/>
      <protection/>
    </xf>
    <xf numFmtId="0" fontId="23" fillId="18" borderId="14" xfId="0" applyFont="1" applyFill="1" applyBorder="1" applyAlignment="1" applyProtection="1">
      <alignment horizontal="center" vertical="center" wrapText="1"/>
      <protection/>
    </xf>
    <xf numFmtId="0" fontId="23" fillId="18" borderId="15" xfId="0" applyFont="1" applyFill="1" applyBorder="1" applyAlignment="1" applyProtection="1">
      <alignment horizontal="center" vertical="center" wrapText="1"/>
      <protection/>
    </xf>
    <xf numFmtId="0" fontId="23" fillId="18" borderId="10" xfId="0" applyFont="1" applyFill="1" applyBorder="1" applyAlignment="1" applyProtection="1">
      <alignment horizontal="center" vertical="center" wrapText="1"/>
      <protection/>
    </xf>
    <xf numFmtId="0" fontId="23" fillId="18" borderId="12" xfId="0" applyFont="1" applyFill="1" applyBorder="1" applyAlignment="1" applyProtection="1">
      <alignment horizontal="center" vertical="center" wrapText="1"/>
      <protection/>
    </xf>
    <xf numFmtId="0" fontId="23" fillId="18" borderId="13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/>
    </xf>
    <xf numFmtId="3" fontId="23" fillId="0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11" xfId="0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18" borderId="0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1" xfId="0" applyFont="1" applyBorder="1" applyAlignment="1">
      <alignment/>
    </xf>
    <xf numFmtId="3" fontId="23" fillId="0" borderId="17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left"/>
    </xf>
    <xf numFmtId="3" fontId="24" fillId="0" borderId="17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NumberFormat="1" applyFont="1" applyBorder="1" applyAlignment="1">
      <alignment horizontal="center"/>
    </xf>
    <xf numFmtId="0" fontId="23" fillId="18" borderId="18" xfId="0" applyFont="1" applyFill="1" applyBorder="1" applyAlignment="1">
      <alignment horizontal="center" vertical="center"/>
    </xf>
    <xf numFmtId="0" fontId="23" fillId="18" borderId="19" xfId="0" applyFont="1" applyFill="1" applyBorder="1" applyAlignment="1" applyProtection="1">
      <alignment horizontal="center" vertical="center"/>
      <protection/>
    </xf>
    <xf numFmtId="0" fontId="23" fillId="18" borderId="20" xfId="0" applyFont="1" applyFill="1" applyBorder="1" applyAlignment="1">
      <alignment horizontal="center"/>
    </xf>
    <xf numFmtId="0" fontId="23" fillId="18" borderId="21" xfId="0" applyFont="1" applyFill="1" applyBorder="1" applyAlignment="1">
      <alignment horizontal="center"/>
    </xf>
    <xf numFmtId="0" fontId="23" fillId="18" borderId="11" xfId="0" applyFont="1" applyFill="1" applyBorder="1" applyAlignment="1">
      <alignment horizontal="center" vertical="center"/>
    </xf>
    <xf numFmtId="0" fontId="23" fillId="18" borderId="17" xfId="0" applyFont="1" applyFill="1" applyBorder="1" applyAlignment="1" applyProtection="1">
      <alignment horizontal="center" vertical="center"/>
      <protection/>
    </xf>
    <xf numFmtId="0" fontId="23" fillId="18" borderId="17" xfId="0" applyFont="1" applyFill="1" applyBorder="1" applyAlignment="1">
      <alignment horizontal="center"/>
    </xf>
    <xf numFmtId="0" fontId="23" fillId="18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4" fillId="0" borderId="12" xfId="0" applyFont="1" applyBorder="1" applyAlignment="1">
      <alignment horizontal="left"/>
    </xf>
    <xf numFmtId="0" fontId="23" fillId="18" borderId="0" xfId="0" applyFont="1" applyFill="1" applyBorder="1" applyAlignment="1">
      <alignment horizontal="centerContinuous" vertical="center"/>
    </xf>
    <xf numFmtId="0" fontId="24" fillId="18" borderId="0" xfId="0" applyFont="1" applyFill="1" applyBorder="1" applyAlignment="1">
      <alignment/>
    </xf>
    <xf numFmtId="0" fontId="23" fillId="18" borderId="14" xfId="0" applyFont="1" applyFill="1" applyBorder="1" applyAlignment="1">
      <alignment horizontal="center" vertical="center" wrapText="1"/>
    </xf>
    <xf numFmtId="0" fontId="23" fillId="18" borderId="15" xfId="0" applyFont="1" applyFill="1" applyBorder="1" applyAlignment="1">
      <alignment horizontal="center" vertical="center" wrapText="1"/>
    </xf>
    <xf numFmtId="0" fontId="24" fillId="18" borderId="19" xfId="0" applyFont="1" applyFill="1" applyBorder="1" applyAlignment="1">
      <alignment/>
    </xf>
    <xf numFmtId="0" fontId="23" fillId="18" borderId="10" xfId="0" applyFont="1" applyFill="1" applyBorder="1" applyAlignment="1">
      <alignment horizontal="center" vertical="center"/>
    </xf>
    <xf numFmtId="0" fontId="24" fillId="18" borderId="17" xfId="0" applyFont="1" applyFill="1" applyBorder="1" applyAlignment="1">
      <alignment/>
    </xf>
    <xf numFmtId="0" fontId="23" fillId="18" borderId="13" xfId="0" applyFont="1" applyFill="1" applyBorder="1" applyAlignment="1">
      <alignment horizontal="center" vertical="center" wrapText="1"/>
    </xf>
    <xf numFmtId="0" fontId="24" fillId="18" borderId="22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8" xfId="0" applyFont="1" applyFill="1" applyBorder="1" applyAlignment="1" applyProtection="1">
      <alignment horizontal="center"/>
      <protection/>
    </xf>
    <xf numFmtId="0" fontId="23" fillId="0" borderId="15" xfId="0" applyFont="1" applyFill="1" applyBorder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/>
      <protection/>
    </xf>
    <xf numFmtId="3" fontId="23" fillId="0" borderId="10" xfId="0" applyNumberFormat="1" applyFont="1" applyFill="1" applyBorder="1" applyAlignment="1" applyProtection="1">
      <alignment horizontal="center"/>
      <protection/>
    </xf>
    <xf numFmtId="3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13" xfId="0" applyNumberFormat="1" applyFont="1" applyFill="1" applyBorder="1" applyAlignment="1">
      <alignment horizontal="center"/>
    </xf>
    <xf numFmtId="0" fontId="23" fillId="18" borderId="0" xfId="0" applyFont="1" applyFill="1" applyBorder="1" applyAlignment="1" applyProtection="1">
      <alignment horizontal="centerContinuous"/>
      <protection/>
    </xf>
    <xf numFmtId="0" fontId="24" fillId="18" borderId="0" xfId="0" applyFont="1" applyFill="1" applyAlignment="1">
      <alignment/>
    </xf>
    <xf numFmtId="0" fontId="23" fillId="18" borderId="14" xfId="0" applyFont="1" applyFill="1" applyBorder="1" applyAlignment="1">
      <alignment horizontal="center"/>
    </xf>
    <xf numFmtId="0" fontId="23" fillId="18" borderId="15" xfId="0" applyFont="1" applyFill="1" applyBorder="1" applyAlignment="1">
      <alignment horizontal="center"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1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/>
    </xf>
    <xf numFmtId="0" fontId="24" fillId="0" borderId="10" xfId="0" applyNumberFormat="1" applyFont="1" applyFill="1" applyBorder="1" applyAlignment="1">
      <alignment horizontal="center"/>
    </xf>
    <xf numFmtId="0" fontId="23" fillId="18" borderId="0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/>
    </xf>
    <xf numFmtId="0" fontId="23" fillId="18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 horizontal="left"/>
    </xf>
    <xf numFmtId="0" fontId="23" fillId="0" borderId="10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3" fillId="18" borderId="0" xfId="0" applyFont="1" applyFill="1" applyBorder="1" applyAlignment="1" applyProtection="1">
      <alignment horizontal="center" vertical="top" wrapText="1"/>
      <protection/>
    </xf>
    <xf numFmtId="0" fontId="23" fillId="18" borderId="14" xfId="0" applyFont="1" applyFill="1" applyBorder="1" applyAlignment="1" applyProtection="1">
      <alignment horizontal="center" vertical="top" wrapText="1"/>
      <protection/>
    </xf>
    <xf numFmtId="0" fontId="23" fillId="18" borderId="15" xfId="0" applyFont="1" applyFill="1" applyBorder="1" applyAlignment="1" applyProtection="1">
      <alignment horizontal="center" vertical="top" wrapText="1"/>
      <protection/>
    </xf>
    <xf numFmtId="0" fontId="23" fillId="0" borderId="0" xfId="0" applyFont="1" applyBorder="1" applyAlignment="1">
      <alignment horizontal="left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3" fillId="18" borderId="23" xfId="0" applyFont="1" applyFill="1" applyBorder="1" applyAlignment="1">
      <alignment horizontal="center" vertical="center" wrapText="1"/>
    </xf>
    <xf numFmtId="0" fontId="23" fillId="18" borderId="24" xfId="0" applyFont="1" applyFill="1" applyBorder="1" applyAlignment="1">
      <alignment horizontal="center" vertical="center" wrapText="1"/>
    </xf>
    <xf numFmtId="0" fontId="23" fillId="18" borderId="25" xfId="0" applyFont="1" applyFill="1" applyBorder="1" applyAlignment="1">
      <alignment horizontal="center" vertical="center" wrapText="1"/>
    </xf>
    <xf numFmtId="0" fontId="23" fillId="18" borderId="26" xfId="0" applyFont="1" applyFill="1" applyBorder="1" applyAlignment="1">
      <alignment horizontal="center" vertical="center" wrapText="1"/>
    </xf>
    <xf numFmtId="0" fontId="23" fillId="18" borderId="27" xfId="0" applyFont="1" applyFill="1" applyBorder="1" applyAlignment="1">
      <alignment horizontal="center" vertical="center" wrapText="1"/>
    </xf>
    <xf numFmtId="0" fontId="23" fillId="18" borderId="28" xfId="0" applyFont="1" applyFill="1" applyBorder="1" applyAlignment="1">
      <alignment horizontal="center" vertical="center" wrapText="1"/>
    </xf>
    <xf numFmtId="0" fontId="23" fillId="18" borderId="28" xfId="0" applyFont="1" applyFill="1" applyBorder="1" applyAlignment="1">
      <alignment horizontal="center" vertical="center" wrapText="1"/>
    </xf>
    <xf numFmtId="0" fontId="23" fillId="18" borderId="2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13" xfId="0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 horizontal="left" vertical="center" wrapText="1"/>
    </xf>
    <xf numFmtId="0" fontId="23" fillId="18" borderId="18" xfId="0" applyFont="1" applyFill="1" applyBorder="1" applyAlignment="1">
      <alignment horizontal="center" vertical="center"/>
    </xf>
    <xf numFmtId="0" fontId="23" fillId="18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18" borderId="30" xfId="0" applyFont="1" applyFill="1" applyBorder="1" applyAlignment="1">
      <alignment horizontal="center" vertical="center" wrapText="1"/>
    </xf>
    <xf numFmtId="0" fontId="23" fillId="18" borderId="31" xfId="0" applyFont="1" applyFill="1" applyBorder="1" applyAlignment="1" applyProtection="1">
      <alignment horizontal="center" vertical="center" wrapText="1"/>
      <protection/>
    </xf>
    <xf numFmtId="0" fontId="23" fillId="18" borderId="32" xfId="0" applyFont="1" applyFill="1" applyBorder="1" applyAlignment="1">
      <alignment horizontal="center" vertical="center" wrapText="1"/>
    </xf>
    <xf numFmtId="0" fontId="23" fillId="18" borderId="28" xfId="0" applyFont="1" applyFill="1" applyBorder="1" applyAlignment="1" applyProtection="1">
      <alignment horizontal="center" vertical="center" wrapText="1"/>
      <protection/>
    </xf>
    <xf numFmtId="0" fontId="23" fillId="18" borderId="3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19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17" xfId="0" applyNumberFormat="1" applyFont="1" applyBorder="1" applyAlignment="1">
      <alignment/>
    </xf>
    <xf numFmtId="0" fontId="24" fillId="0" borderId="10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33" xfId="0" applyNumberFormat="1" applyFont="1" applyBorder="1" applyAlignment="1">
      <alignment horizontal="center"/>
    </xf>
    <xf numFmtId="0" fontId="24" fillId="0" borderId="12" xfId="0" applyFont="1" applyBorder="1" applyAlignment="1">
      <alignment/>
    </xf>
    <xf numFmtId="0" fontId="23" fillId="0" borderId="0" xfId="0" applyFont="1" applyAlignment="1">
      <alignment horizontal="left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3" fillId="18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/>
    </xf>
    <xf numFmtId="0" fontId="24" fillId="0" borderId="17" xfId="0" applyFont="1" applyFill="1" applyBorder="1" applyAlignment="1" applyProtection="1">
      <alignment horizontal="center"/>
      <protection/>
    </xf>
    <xf numFmtId="0" fontId="24" fillId="0" borderId="17" xfId="0" applyFont="1" applyFill="1" applyBorder="1" applyAlignment="1" applyProtection="1" quotePrefix="1">
      <alignment horizontal="center"/>
      <protection/>
    </xf>
    <xf numFmtId="0" fontId="24" fillId="0" borderId="10" xfId="0" applyFont="1" applyFill="1" applyBorder="1" applyAlignment="1" quotePrefix="1">
      <alignment horizontal="center"/>
    </xf>
    <xf numFmtId="0" fontId="24" fillId="0" borderId="1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4" fillId="18" borderId="0" xfId="0" applyFont="1" applyFill="1" applyBorder="1" applyAlignment="1" applyProtection="1">
      <alignment horizontal="center"/>
      <protection/>
    </xf>
    <xf numFmtId="0" fontId="23" fillId="18" borderId="1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181" fontId="23" fillId="0" borderId="15" xfId="74" applyNumberFormat="1" applyFont="1" applyFill="1" applyBorder="1" applyAlignment="1" applyProtection="1">
      <alignment horizontal="center"/>
      <protection/>
    </xf>
    <xf numFmtId="0" fontId="23" fillId="0" borderId="11" xfId="0" applyFont="1" applyBorder="1" applyAlignment="1">
      <alignment/>
    </xf>
    <xf numFmtId="191" fontId="23" fillId="0" borderId="10" xfId="0" applyNumberFormat="1" applyFont="1" applyBorder="1" applyAlignment="1">
      <alignment horizontal="center"/>
    </xf>
    <xf numFmtId="0" fontId="23" fillId="0" borderId="17" xfId="0" applyFont="1" applyBorder="1" applyAlignment="1">
      <alignment/>
    </xf>
    <xf numFmtId="181" fontId="23" fillId="0" borderId="10" xfId="74" applyNumberFormat="1" applyFont="1" applyFill="1" applyBorder="1" applyAlignment="1" applyProtection="1">
      <alignment horizontal="center"/>
      <protection/>
    </xf>
    <xf numFmtId="191" fontId="24" fillId="0" borderId="10" xfId="74" applyNumberFormat="1" applyFont="1" applyFill="1" applyBorder="1" applyAlignment="1" applyProtection="1">
      <alignment horizontal="center"/>
      <protection/>
    </xf>
    <xf numFmtId="191" fontId="24" fillId="0" borderId="13" xfId="74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Alignment="1">
      <alignment/>
    </xf>
    <xf numFmtId="0" fontId="23" fillId="18" borderId="0" xfId="0" applyFont="1" applyFill="1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ena" xfId="40"/>
    <cellStyle name="Calculation" xfId="41"/>
    <cellStyle name="Categoría del Piloto de Datos" xfId="42"/>
    <cellStyle name="Celda de comprobación" xfId="43"/>
    <cellStyle name="Celda vinculada" xfId="44"/>
    <cellStyle name="Check Cell" xfId="45"/>
    <cellStyle name="Encabezado 4" xfId="46"/>
    <cellStyle name="Entrada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Followed Hyperlink" xfId="56"/>
    <cellStyle name="Input" xfId="57"/>
    <cellStyle name="Linked Cell" xfId="58"/>
    <cellStyle name="Comma" xfId="59"/>
    <cellStyle name="Comma [0]" xfId="60"/>
    <cellStyle name="Currency" xfId="61"/>
    <cellStyle name="Currency [0]" xfId="62"/>
    <cellStyle name="Neutral" xfId="63"/>
    <cellStyle name="Normal 2" xfId="64"/>
    <cellStyle name="Normal 3" xfId="65"/>
    <cellStyle name="Notas" xfId="66"/>
    <cellStyle name="Note" xfId="67"/>
    <cellStyle name="Output" xfId="68"/>
    <cellStyle name="Piloto de Datos Ángulo" xfId="69"/>
    <cellStyle name="Piloto de Datos Campo" xfId="70"/>
    <cellStyle name="Piloto de Datos Resultado" xfId="71"/>
    <cellStyle name="Piloto de Datos Título" xfId="72"/>
    <cellStyle name="Piloto de Datos Valor" xfId="73"/>
    <cellStyle name="Percent" xfId="74"/>
    <cellStyle name="Texto de advertencia" xfId="75"/>
    <cellStyle name="Title" xfId="76"/>
    <cellStyle name="Total" xfId="77"/>
    <cellStyle name="Warning Tex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30005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rika\2009\II%20instancia\Datos%20de%20Segunda%20insta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duccion-copiar\bases\Entrada%20x%20delito%20Jdos%20Penales%20Juveniles%202012-%20Ka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eria notarial"/>
      <sheetName val="Mat. Civil"/>
      <sheetName val="Mat. Laboral"/>
      <sheetName val="Casación Penal"/>
      <sheetName val="Sala Tercer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 TR "/>
      <sheetName val="II TR"/>
      <sheetName val="III TR"/>
      <sheetName val="IV TR"/>
      <sheetName val="C6-anual"/>
      <sheetName val="menores sentenciados"/>
      <sheetName val="C-5"/>
      <sheetName val="c-8"/>
      <sheetName val="c9"/>
      <sheetName val="c-10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SheetLayoutView="75" workbookViewId="0" topLeftCell="A1">
      <pane ySplit="8" topLeftCell="BM9" activePane="bottomLeft" state="frozen"/>
      <selection pane="topLeft" activeCell="A1" sqref="A1"/>
      <selection pane="bottomLeft" activeCell="D4" sqref="D4"/>
    </sheetView>
  </sheetViews>
  <sheetFormatPr defaultColWidth="11.421875" defaultRowHeight="12.75"/>
  <cols>
    <col min="1" max="1" width="42.7109375" style="2" customWidth="1"/>
    <col min="2" max="2" width="35.421875" style="2" customWidth="1"/>
    <col min="3" max="16384" width="10.8515625" style="2" customWidth="1"/>
  </cols>
  <sheetData>
    <row r="1" spans="1:2" ht="15">
      <c r="A1" s="1" t="s">
        <v>43</v>
      </c>
      <c r="B1" s="1"/>
    </row>
    <row r="2" spans="1:2" ht="15">
      <c r="A2" s="3"/>
      <c r="B2" s="3"/>
    </row>
    <row r="3" spans="1:2" ht="15">
      <c r="A3" s="19" t="s">
        <v>69</v>
      </c>
      <c r="B3" s="19"/>
    </row>
    <row r="4" spans="1:2" ht="15">
      <c r="A4" s="19" t="s">
        <v>70</v>
      </c>
      <c r="B4" s="19"/>
    </row>
    <row r="5" spans="1:2" ht="15">
      <c r="A5" s="20"/>
      <c r="B5" s="20"/>
    </row>
    <row r="6" spans="1:2" ht="15">
      <c r="A6" s="21"/>
      <c r="B6" s="22"/>
    </row>
    <row r="7" spans="1:2" ht="15">
      <c r="A7" s="20" t="s">
        <v>300</v>
      </c>
      <c r="B7" s="23" t="s">
        <v>273</v>
      </c>
    </row>
    <row r="8" spans="1:2" ht="15">
      <c r="A8" s="24"/>
      <c r="B8" s="25"/>
    </row>
    <row r="9" spans="1:2" ht="15">
      <c r="A9" s="6"/>
      <c r="B9" s="5"/>
    </row>
    <row r="10" spans="1:2" ht="15">
      <c r="A10" s="7" t="s">
        <v>274</v>
      </c>
      <c r="B10" s="8">
        <f>SUM(B12:B42)</f>
        <v>465</v>
      </c>
    </row>
    <row r="11" spans="1:2" ht="15">
      <c r="A11" s="9"/>
      <c r="B11" s="10"/>
    </row>
    <row r="12" spans="1:2" ht="15">
      <c r="A12" s="11" t="s">
        <v>301</v>
      </c>
      <c r="B12" s="12">
        <v>19</v>
      </c>
    </row>
    <row r="13" spans="1:2" ht="15">
      <c r="A13" s="11" t="s">
        <v>207</v>
      </c>
      <c r="B13" s="12">
        <v>7</v>
      </c>
    </row>
    <row r="14" spans="1:2" ht="15">
      <c r="A14" s="11" t="s">
        <v>326</v>
      </c>
      <c r="B14" s="12">
        <v>22</v>
      </c>
    </row>
    <row r="15" spans="1:2" ht="15">
      <c r="A15" s="11" t="s">
        <v>232</v>
      </c>
      <c r="B15" s="12">
        <v>9</v>
      </c>
    </row>
    <row r="16" spans="1:2" ht="15">
      <c r="A16" s="11" t="s">
        <v>260</v>
      </c>
      <c r="B16" s="12">
        <v>44</v>
      </c>
    </row>
    <row r="17" spans="1:2" ht="15">
      <c r="A17" s="11" t="s">
        <v>163</v>
      </c>
      <c r="B17" s="12">
        <v>30</v>
      </c>
    </row>
    <row r="18" spans="1:2" ht="15">
      <c r="A18" s="11" t="s">
        <v>308</v>
      </c>
      <c r="B18" s="12">
        <v>43</v>
      </c>
    </row>
    <row r="19" spans="1:2" ht="15">
      <c r="A19" s="11" t="s">
        <v>261</v>
      </c>
      <c r="B19" s="12">
        <v>4</v>
      </c>
    </row>
    <row r="20" spans="1:2" ht="15">
      <c r="A20" s="11" t="s">
        <v>303</v>
      </c>
      <c r="B20" s="12">
        <v>12</v>
      </c>
    </row>
    <row r="21" spans="1:2" ht="15">
      <c r="A21" s="11" t="s">
        <v>162</v>
      </c>
      <c r="B21" s="12">
        <v>11</v>
      </c>
    </row>
    <row r="22" spans="1:2" ht="15">
      <c r="A22" s="11" t="s">
        <v>304</v>
      </c>
      <c r="B22" s="12">
        <v>43</v>
      </c>
    </row>
    <row r="23" spans="1:2" ht="15">
      <c r="A23" s="11" t="s">
        <v>116</v>
      </c>
      <c r="B23" s="12">
        <v>0</v>
      </c>
    </row>
    <row r="24" spans="1:2" ht="15">
      <c r="A24" s="11" t="s">
        <v>10</v>
      </c>
      <c r="B24" s="12">
        <v>0</v>
      </c>
    </row>
    <row r="25" spans="1:2" ht="15">
      <c r="A25" s="11" t="s">
        <v>305</v>
      </c>
      <c r="B25" s="12">
        <v>17</v>
      </c>
    </row>
    <row r="26" spans="1:2" ht="15">
      <c r="A26" s="11" t="s">
        <v>193</v>
      </c>
      <c r="B26" s="12">
        <v>2</v>
      </c>
    </row>
    <row r="27" spans="1:2" ht="15">
      <c r="A27" s="11" t="s">
        <v>263</v>
      </c>
      <c r="B27" s="12">
        <v>1</v>
      </c>
    </row>
    <row r="28" spans="1:2" ht="15">
      <c r="A28" s="11" t="s">
        <v>265</v>
      </c>
      <c r="B28" s="12">
        <v>17</v>
      </c>
    </row>
    <row r="29" spans="1:2" ht="15">
      <c r="A29" s="11" t="s">
        <v>264</v>
      </c>
      <c r="B29" s="12">
        <v>2</v>
      </c>
    </row>
    <row r="30" spans="1:2" ht="15">
      <c r="A30" s="11" t="s">
        <v>266</v>
      </c>
      <c r="B30" s="12">
        <v>2</v>
      </c>
    </row>
    <row r="31" spans="1:2" ht="15">
      <c r="A31" s="11" t="s">
        <v>267</v>
      </c>
      <c r="B31" s="12">
        <v>9</v>
      </c>
    </row>
    <row r="32" spans="1:2" ht="15">
      <c r="A32" s="11" t="s">
        <v>233</v>
      </c>
      <c r="B32" s="12">
        <v>42</v>
      </c>
    </row>
    <row r="33" spans="1:2" ht="15">
      <c r="A33" s="11" t="s">
        <v>170</v>
      </c>
      <c r="B33" s="12">
        <v>3</v>
      </c>
    </row>
    <row r="34" spans="1:2" ht="15">
      <c r="A34" s="11" t="s">
        <v>268</v>
      </c>
      <c r="B34" s="12">
        <v>1</v>
      </c>
    </row>
    <row r="35" spans="1:2" ht="15">
      <c r="A35" s="11" t="s">
        <v>269</v>
      </c>
      <c r="B35" s="12">
        <v>9</v>
      </c>
    </row>
    <row r="36" spans="1:2" ht="15">
      <c r="A36" s="11" t="s">
        <v>270</v>
      </c>
      <c r="B36" s="12">
        <v>10</v>
      </c>
    </row>
    <row r="37" spans="1:2" ht="15">
      <c r="A37" s="11" t="s">
        <v>160</v>
      </c>
      <c r="B37" s="12">
        <v>3</v>
      </c>
    </row>
    <row r="38" spans="1:2" ht="15">
      <c r="A38" s="11" t="s">
        <v>161</v>
      </c>
      <c r="B38" s="12">
        <v>8</v>
      </c>
    </row>
    <row r="39" spans="1:2" ht="15">
      <c r="A39" s="11" t="s">
        <v>118</v>
      </c>
      <c r="B39" s="13">
        <v>73</v>
      </c>
    </row>
    <row r="40" spans="1:2" ht="15">
      <c r="A40" s="11" t="s">
        <v>176</v>
      </c>
      <c r="B40" s="12">
        <v>2</v>
      </c>
    </row>
    <row r="41" spans="1:2" ht="15">
      <c r="A41" s="11" t="s">
        <v>222</v>
      </c>
      <c r="B41" s="12">
        <v>20</v>
      </c>
    </row>
    <row r="42" spans="1:2" ht="15">
      <c r="A42" s="11" t="s">
        <v>117</v>
      </c>
      <c r="B42" s="12">
        <v>0</v>
      </c>
    </row>
    <row r="43" spans="1:2" ht="15">
      <c r="A43" s="14"/>
      <c r="B43" s="15"/>
    </row>
    <row r="44" spans="1:5" ht="12.75" customHeight="1">
      <c r="A44" s="16" t="s">
        <v>68</v>
      </c>
      <c r="B44" s="16"/>
      <c r="C44" s="17"/>
      <c r="D44" s="17"/>
      <c r="E44" s="17"/>
    </row>
    <row r="45" ht="15">
      <c r="A45" s="18" t="s">
        <v>0</v>
      </c>
    </row>
  </sheetData>
  <printOptions horizontalCentered="1" verticalCentered="1"/>
  <pageMargins left="0" right="0" top="0" bottom="0" header="0" footer="0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E5" sqref="E5"/>
    </sheetView>
  </sheetViews>
  <sheetFormatPr defaultColWidth="11.7109375" defaultRowHeight="12.75"/>
  <cols>
    <col min="1" max="1" width="19.7109375" style="27" customWidth="1"/>
    <col min="2" max="2" width="15.7109375" style="27" customWidth="1"/>
    <col min="3" max="3" width="24.421875" style="27" customWidth="1"/>
    <col min="4" max="4" width="33.7109375" style="27" customWidth="1"/>
    <col min="5" max="16384" width="11.7109375" style="27" customWidth="1"/>
  </cols>
  <sheetData>
    <row r="1" spans="1:4" ht="15">
      <c r="A1" s="154" t="s">
        <v>52</v>
      </c>
      <c r="B1" s="155"/>
      <c r="C1" s="155"/>
      <c r="D1" s="155"/>
    </row>
    <row r="2" spans="1:4" ht="15">
      <c r="A2" s="154"/>
      <c r="B2" s="155"/>
      <c r="C2" s="155"/>
      <c r="D2" s="155"/>
    </row>
    <row r="3" spans="1:4" ht="15">
      <c r="A3" s="19" t="s">
        <v>285</v>
      </c>
      <c r="B3" s="19"/>
      <c r="C3" s="19"/>
      <c r="D3" s="19"/>
    </row>
    <row r="4" spans="1:4" ht="15">
      <c r="A4" s="19" t="s">
        <v>85</v>
      </c>
      <c r="B4" s="19"/>
      <c r="C4" s="19"/>
      <c r="D4" s="19"/>
    </row>
    <row r="5" spans="1:4" ht="15">
      <c r="A5" s="19" t="s">
        <v>86</v>
      </c>
      <c r="B5" s="19"/>
      <c r="C5" s="19"/>
      <c r="D5" s="19"/>
    </row>
    <row r="6" spans="1:4" ht="15">
      <c r="A6" s="20"/>
      <c r="B6" s="20"/>
      <c r="C6" s="20"/>
      <c r="D6" s="20"/>
    </row>
    <row r="7" spans="1:4" ht="15">
      <c r="A7" s="156" t="s">
        <v>276</v>
      </c>
      <c r="B7" s="157" t="s">
        <v>274</v>
      </c>
      <c r="C7" s="158" t="s">
        <v>277</v>
      </c>
      <c r="D7" s="158"/>
    </row>
    <row r="8" spans="1:4" ht="15">
      <c r="A8" s="158"/>
      <c r="B8" s="159"/>
      <c r="C8" s="143" t="s">
        <v>271</v>
      </c>
      <c r="D8" s="160" t="s">
        <v>278</v>
      </c>
    </row>
    <row r="9" spans="1:4" ht="15">
      <c r="A9" s="161"/>
      <c r="B9" s="162"/>
      <c r="C9" s="163"/>
      <c r="D9" s="69"/>
    </row>
    <row r="10" spans="1:4" ht="15">
      <c r="A10" s="50" t="s">
        <v>274</v>
      </c>
      <c r="B10" s="134">
        <f>SUM(B12:B25)</f>
        <v>736</v>
      </c>
      <c r="C10" s="134">
        <f>SUM(C12:C25)</f>
        <v>709</v>
      </c>
      <c r="D10" s="115">
        <f>SUM(D12:D25)</f>
        <v>27</v>
      </c>
    </row>
    <row r="11" spans="1:4" ht="15">
      <c r="A11" s="164"/>
      <c r="B11" s="165"/>
      <c r="C11" s="166"/>
      <c r="D11" s="167"/>
    </row>
    <row r="12" spans="1:4" ht="15">
      <c r="A12" s="168" t="s">
        <v>329</v>
      </c>
      <c r="B12" s="136">
        <f aca="true" t="shared" si="0" ref="B12:B25">SUM(C12:D12)</f>
        <v>653</v>
      </c>
      <c r="C12" s="169">
        <v>628</v>
      </c>
      <c r="D12" s="35">
        <v>25</v>
      </c>
    </row>
    <row r="13" spans="1:4" ht="15">
      <c r="A13" s="168" t="s">
        <v>330</v>
      </c>
      <c r="B13" s="136">
        <f t="shared" si="0"/>
        <v>46</v>
      </c>
      <c r="C13" s="169">
        <v>46</v>
      </c>
      <c r="D13" s="35">
        <v>0</v>
      </c>
    </row>
    <row r="14" spans="1:4" ht="15">
      <c r="A14" s="168" t="s">
        <v>331</v>
      </c>
      <c r="B14" s="136">
        <f t="shared" si="0"/>
        <v>19</v>
      </c>
      <c r="C14" s="169">
        <v>19</v>
      </c>
      <c r="D14" s="35">
        <v>0</v>
      </c>
    </row>
    <row r="15" spans="1:4" ht="15">
      <c r="A15" s="116" t="s">
        <v>334</v>
      </c>
      <c r="B15" s="136">
        <f t="shared" si="0"/>
        <v>3</v>
      </c>
      <c r="C15" s="170">
        <v>3</v>
      </c>
      <c r="D15" s="171">
        <v>0</v>
      </c>
    </row>
    <row r="16" spans="1:4" ht="15">
      <c r="A16" s="116" t="s">
        <v>332</v>
      </c>
      <c r="B16" s="136">
        <f t="shared" si="0"/>
        <v>3</v>
      </c>
      <c r="C16" s="170">
        <v>3</v>
      </c>
      <c r="D16" s="171">
        <v>0</v>
      </c>
    </row>
    <row r="17" spans="1:4" ht="15">
      <c r="A17" s="116" t="s">
        <v>333</v>
      </c>
      <c r="B17" s="136">
        <f t="shared" si="0"/>
        <v>2</v>
      </c>
      <c r="C17" s="170">
        <v>2</v>
      </c>
      <c r="D17" s="171">
        <v>0</v>
      </c>
    </row>
    <row r="18" spans="1:4" ht="15">
      <c r="A18" s="116" t="s">
        <v>154</v>
      </c>
      <c r="B18" s="136">
        <f t="shared" si="0"/>
        <v>2</v>
      </c>
      <c r="C18" s="170">
        <v>2</v>
      </c>
      <c r="D18" s="171">
        <v>0</v>
      </c>
    </row>
    <row r="19" spans="1:4" ht="15">
      <c r="A19" s="116" t="s">
        <v>38</v>
      </c>
      <c r="B19" s="136">
        <f t="shared" si="0"/>
        <v>2</v>
      </c>
      <c r="C19" s="170">
        <v>2</v>
      </c>
      <c r="D19" s="171">
        <v>0</v>
      </c>
    </row>
    <row r="20" spans="1:4" ht="15">
      <c r="A20" s="116" t="s">
        <v>155</v>
      </c>
      <c r="B20" s="136">
        <f t="shared" si="0"/>
        <v>1</v>
      </c>
      <c r="C20" s="170">
        <v>1</v>
      </c>
      <c r="D20" s="171">
        <v>0</v>
      </c>
    </row>
    <row r="21" spans="1:4" ht="15">
      <c r="A21" s="116" t="s">
        <v>156</v>
      </c>
      <c r="B21" s="136">
        <f t="shared" si="0"/>
        <v>1</v>
      </c>
      <c r="C21" s="170">
        <v>0</v>
      </c>
      <c r="D21" s="171">
        <v>1</v>
      </c>
    </row>
    <row r="22" spans="1:4" ht="15">
      <c r="A22" s="116" t="s">
        <v>39</v>
      </c>
      <c r="B22" s="136">
        <f t="shared" si="0"/>
        <v>1</v>
      </c>
      <c r="C22" s="170">
        <v>1</v>
      </c>
      <c r="D22" s="171">
        <v>0</v>
      </c>
    </row>
    <row r="23" spans="1:4" ht="15">
      <c r="A23" s="116" t="s">
        <v>157</v>
      </c>
      <c r="B23" s="136">
        <f t="shared" si="0"/>
        <v>1</v>
      </c>
      <c r="C23" s="170">
        <v>1</v>
      </c>
      <c r="D23" s="171">
        <v>0</v>
      </c>
    </row>
    <row r="24" spans="1:4" ht="15">
      <c r="A24" s="116" t="s">
        <v>158</v>
      </c>
      <c r="B24" s="136">
        <f t="shared" si="0"/>
        <v>1</v>
      </c>
      <c r="C24" s="170">
        <v>0</v>
      </c>
      <c r="D24" s="171">
        <v>1</v>
      </c>
    </row>
    <row r="25" spans="1:4" ht="15">
      <c r="A25" s="116" t="s">
        <v>159</v>
      </c>
      <c r="B25" s="136">
        <f t="shared" si="0"/>
        <v>1</v>
      </c>
      <c r="C25" s="170">
        <v>1</v>
      </c>
      <c r="D25" s="171">
        <v>0</v>
      </c>
    </row>
    <row r="26" spans="1:4" s="2" customFormat="1" ht="15">
      <c r="A26" s="172"/>
      <c r="B26" s="58"/>
      <c r="C26" s="58"/>
      <c r="D26" s="58"/>
    </row>
    <row r="27" ht="15">
      <c r="A27" s="18" t="s">
        <v>0</v>
      </c>
    </row>
  </sheetData>
  <mergeCells count="3">
    <mergeCell ref="A7:A8"/>
    <mergeCell ref="B7:B8"/>
    <mergeCell ref="C7:D7"/>
  </mergeCells>
  <printOptions horizontalCentered="1" verticalCentered="1"/>
  <pageMargins left="0" right="0" top="0" bottom="0" header="0" footer="0"/>
  <pageSetup fitToHeight="1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workbookViewId="0" topLeftCell="A1">
      <selection activeCell="C23" sqref="C23"/>
    </sheetView>
  </sheetViews>
  <sheetFormatPr defaultColWidth="43.00390625" defaultRowHeight="12.75"/>
  <cols>
    <col min="1" max="16384" width="43.00390625" style="113" customWidth="1"/>
  </cols>
  <sheetData>
    <row r="1" spans="1:2" ht="15">
      <c r="A1" s="173" t="s">
        <v>53</v>
      </c>
      <c r="B1" s="173"/>
    </row>
    <row r="2" spans="1:2" ht="15">
      <c r="A2" s="173"/>
      <c r="B2" s="173"/>
    </row>
    <row r="3" spans="1:2" ht="15">
      <c r="A3" s="19" t="s">
        <v>87</v>
      </c>
      <c r="B3" s="19"/>
    </row>
    <row r="4" spans="1:2" ht="15">
      <c r="A4" s="19" t="s">
        <v>88</v>
      </c>
      <c r="B4" s="19"/>
    </row>
    <row r="5" spans="1:2" ht="15">
      <c r="A5" s="19" t="s">
        <v>89</v>
      </c>
      <c r="B5" s="19"/>
    </row>
    <row r="6" spans="1:2" ht="15">
      <c r="A6" s="19" t="s">
        <v>90</v>
      </c>
      <c r="B6" s="19"/>
    </row>
    <row r="7" spans="1:2" ht="15">
      <c r="A7" s="19" t="s">
        <v>91</v>
      </c>
      <c r="B7" s="19"/>
    </row>
    <row r="8" spans="1:2" ht="15">
      <c r="A8" s="20"/>
      <c r="B8" s="20"/>
    </row>
    <row r="9" spans="1:2" ht="32.25" customHeight="1">
      <c r="A9" s="178" t="s">
        <v>224</v>
      </c>
      <c r="B9" s="84" t="s">
        <v>280</v>
      </c>
    </row>
    <row r="10" spans="1:2" ht="15">
      <c r="A10" s="174"/>
      <c r="B10" s="175"/>
    </row>
    <row r="11" spans="1:2" ht="15">
      <c r="A11" s="114" t="s">
        <v>274</v>
      </c>
      <c r="B11" s="115">
        <f>SUM(B13:B20)</f>
        <v>736</v>
      </c>
    </row>
    <row r="12" spans="1:2" ht="15">
      <c r="A12" s="117"/>
      <c r="B12" s="115"/>
    </row>
    <row r="13" spans="1:2" ht="15">
      <c r="A13" s="75" t="s">
        <v>258</v>
      </c>
      <c r="B13" s="176">
        <v>61</v>
      </c>
    </row>
    <row r="14" spans="1:2" ht="15">
      <c r="A14" s="75" t="s">
        <v>259</v>
      </c>
      <c r="B14" s="176">
        <v>81</v>
      </c>
    </row>
    <row r="15" spans="1:2" ht="15">
      <c r="A15" s="75" t="s">
        <v>220</v>
      </c>
      <c r="B15" s="176">
        <v>194</v>
      </c>
    </row>
    <row r="16" spans="1:2" ht="15">
      <c r="A16" s="75" t="s">
        <v>214</v>
      </c>
      <c r="B16" s="176">
        <v>221</v>
      </c>
    </row>
    <row r="17" spans="1:2" ht="15">
      <c r="A17" s="75" t="s">
        <v>215</v>
      </c>
      <c r="B17" s="176">
        <v>100</v>
      </c>
    </row>
    <row r="18" spans="1:2" ht="15">
      <c r="A18" s="75" t="s">
        <v>216</v>
      </c>
      <c r="B18" s="176">
        <v>57</v>
      </c>
    </row>
    <row r="19" spans="1:2" ht="15">
      <c r="A19" s="75" t="s">
        <v>217</v>
      </c>
      <c r="B19" s="176">
        <v>17</v>
      </c>
    </row>
    <row r="20" spans="1:2" ht="15">
      <c r="A20" s="75" t="s">
        <v>218</v>
      </c>
      <c r="B20" s="176">
        <v>5</v>
      </c>
    </row>
    <row r="21" spans="1:2" s="116" customFormat="1" ht="15">
      <c r="A21" s="80"/>
      <c r="B21" s="57"/>
    </row>
    <row r="22" spans="1:2" ht="15">
      <c r="A22" s="177" t="s">
        <v>5</v>
      </c>
      <c r="B22" s="96"/>
    </row>
  </sheetData>
  <printOptions horizontalCentered="1" verticalCentered="1"/>
  <pageMargins left="0" right="0" top="0" bottom="0" header="0" footer="0"/>
  <pageSetup fitToHeight="1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6"/>
  <sheetViews>
    <sheetView zoomScaleSheetLayoutView="50" workbookViewId="0" topLeftCell="A1">
      <pane ySplit="8" topLeftCell="BM9" activePane="bottomLeft" state="frozen"/>
      <selection pane="topLeft" activeCell="A1" sqref="A1"/>
      <selection pane="bottomLeft" activeCell="G28" sqref="G28"/>
    </sheetView>
  </sheetViews>
  <sheetFormatPr defaultColWidth="11.421875" defaultRowHeight="12.75"/>
  <cols>
    <col min="1" max="1" width="42.28125" style="2" customWidth="1"/>
    <col min="2" max="2" width="17.140625" style="2" customWidth="1"/>
    <col min="3" max="3" width="37.28125" style="2" customWidth="1"/>
    <col min="4" max="16384" width="10.8515625" style="2" customWidth="1"/>
  </cols>
  <sheetData>
    <row r="1" spans="1:3" ht="15">
      <c r="A1" s="1" t="s">
        <v>54</v>
      </c>
      <c r="B1" s="1"/>
      <c r="C1" s="1"/>
    </row>
    <row r="2" spans="1:3" ht="15">
      <c r="A2" s="3"/>
      <c r="B2" s="3"/>
      <c r="C2" s="3"/>
    </row>
    <row r="3" spans="1:3" ht="15">
      <c r="A3" s="19" t="s">
        <v>92</v>
      </c>
      <c r="B3" s="19"/>
      <c r="C3" s="19"/>
    </row>
    <row r="4" spans="1:3" ht="15">
      <c r="A4" s="19" t="s">
        <v>94</v>
      </c>
      <c r="B4" s="19"/>
      <c r="C4" s="19"/>
    </row>
    <row r="5" spans="1:3" ht="15">
      <c r="A5" s="19" t="s">
        <v>95</v>
      </c>
      <c r="B5" s="19"/>
      <c r="C5" s="19"/>
    </row>
    <row r="6" spans="1:3" ht="15">
      <c r="A6" s="19" t="s">
        <v>93</v>
      </c>
      <c r="B6" s="19"/>
      <c r="C6" s="19"/>
    </row>
    <row r="7" spans="1:3" ht="15">
      <c r="A7" s="82"/>
      <c r="B7" s="82"/>
      <c r="C7" s="188"/>
    </row>
    <row r="8" spans="1:3" ht="29.25" customHeight="1">
      <c r="A8" s="21" t="s">
        <v>300</v>
      </c>
      <c r="B8" s="189" t="s">
        <v>272</v>
      </c>
      <c r="C8" s="21" t="s">
        <v>253</v>
      </c>
    </row>
    <row r="9" spans="1:3" ht="15">
      <c r="A9" s="179"/>
      <c r="B9" s="70"/>
      <c r="C9" s="74"/>
    </row>
    <row r="10" spans="1:3" ht="15">
      <c r="A10" s="30" t="s">
        <v>274</v>
      </c>
      <c r="B10" s="45">
        <f>SUM(B12:B42)</f>
        <v>736</v>
      </c>
      <c r="C10" s="33" t="s">
        <v>255</v>
      </c>
    </row>
    <row r="11" spans="1:3" ht="15">
      <c r="A11" s="106"/>
      <c r="B11" s="71"/>
      <c r="C11" s="77"/>
    </row>
    <row r="12" spans="1:3" ht="15">
      <c r="A12" s="37" t="s">
        <v>301</v>
      </c>
      <c r="B12" s="180">
        <v>45</v>
      </c>
      <c r="C12" s="35" t="s">
        <v>256</v>
      </c>
    </row>
    <row r="13" spans="1:3" ht="15">
      <c r="A13" s="37" t="s">
        <v>109</v>
      </c>
      <c r="B13" s="180">
        <v>12</v>
      </c>
      <c r="C13" s="35" t="s">
        <v>205</v>
      </c>
    </row>
    <row r="14" spans="1:3" ht="15">
      <c r="A14" s="37" t="s">
        <v>302</v>
      </c>
      <c r="B14" s="180">
        <v>32</v>
      </c>
      <c r="C14" s="35" t="s">
        <v>254</v>
      </c>
    </row>
    <row r="15" spans="1:3" ht="15">
      <c r="A15" s="37" t="s">
        <v>250</v>
      </c>
      <c r="B15" s="180">
        <v>30</v>
      </c>
      <c r="C15" s="35" t="s">
        <v>113</v>
      </c>
    </row>
    <row r="16" spans="1:3" ht="15">
      <c r="A16" s="37" t="s">
        <v>260</v>
      </c>
      <c r="B16" s="180">
        <v>72</v>
      </c>
      <c r="C16" s="35" t="s">
        <v>63</v>
      </c>
    </row>
    <row r="17" spans="1:3" ht="15">
      <c r="A17" s="37" t="s">
        <v>163</v>
      </c>
      <c r="B17" s="180">
        <v>68</v>
      </c>
      <c r="C17" s="35" t="s">
        <v>113</v>
      </c>
    </row>
    <row r="18" spans="1:3" ht="15">
      <c r="A18" s="37" t="s">
        <v>308</v>
      </c>
      <c r="B18" s="180">
        <v>17</v>
      </c>
      <c r="C18" s="35" t="s">
        <v>254</v>
      </c>
    </row>
    <row r="19" spans="1:3" ht="15">
      <c r="A19" s="37" t="s">
        <v>261</v>
      </c>
      <c r="B19" s="180">
        <v>13</v>
      </c>
      <c r="C19" s="35" t="s">
        <v>256</v>
      </c>
    </row>
    <row r="20" spans="1:3" ht="15">
      <c r="A20" s="37" t="s">
        <v>303</v>
      </c>
      <c r="B20" s="180">
        <v>40</v>
      </c>
      <c r="C20" s="35" t="s">
        <v>63</v>
      </c>
    </row>
    <row r="21" spans="1:3" ht="15">
      <c r="A21" s="37" t="s">
        <v>162</v>
      </c>
      <c r="B21" s="180">
        <v>32</v>
      </c>
      <c r="C21" s="35" t="s">
        <v>63</v>
      </c>
    </row>
    <row r="22" spans="1:3" ht="15">
      <c r="A22" s="37" t="s">
        <v>304</v>
      </c>
      <c r="B22" s="180">
        <v>29</v>
      </c>
      <c r="C22" s="35" t="s">
        <v>113</v>
      </c>
    </row>
    <row r="23" spans="1:3" ht="15">
      <c r="A23" s="37" t="s">
        <v>262</v>
      </c>
      <c r="B23" s="180">
        <v>2</v>
      </c>
      <c r="C23" s="35" t="s">
        <v>112</v>
      </c>
    </row>
    <row r="24" spans="1:3" ht="15">
      <c r="A24" s="37" t="s">
        <v>37</v>
      </c>
      <c r="B24" s="180">
        <v>2</v>
      </c>
      <c r="C24" s="35" t="s">
        <v>58</v>
      </c>
    </row>
    <row r="25" spans="1:3" ht="15">
      <c r="A25" s="37" t="s">
        <v>305</v>
      </c>
      <c r="B25" s="180">
        <v>31</v>
      </c>
      <c r="C25" s="35" t="s">
        <v>62</v>
      </c>
    </row>
    <row r="26" spans="1:3" ht="15">
      <c r="A26" s="37" t="s">
        <v>168</v>
      </c>
      <c r="B26" s="180">
        <v>6</v>
      </c>
      <c r="C26" s="35" t="s">
        <v>59</v>
      </c>
    </row>
    <row r="27" spans="1:3" ht="15">
      <c r="A27" s="37" t="s">
        <v>263</v>
      </c>
      <c r="B27" s="180">
        <v>3</v>
      </c>
      <c r="C27" s="35" t="s">
        <v>62</v>
      </c>
    </row>
    <row r="28" spans="1:3" ht="15">
      <c r="A28" s="37" t="s">
        <v>265</v>
      </c>
      <c r="B28" s="180">
        <v>42</v>
      </c>
      <c r="C28" s="35" t="s">
        <v>63</v>
      </c>
    </row>
    <row r="29" spans="1:3" ht="15">
      <c r="A29" s="37" t="s">
        <v>195</v>
      </c>
      <c r="B29" s="181" t="s">
        <v>309</v>
      </c>
      <c r="C29" s="182" t="s">
        <v>309</v>
      </c>
    </row>
    <row r="30" spans="1:3" ht="15">
      <c r="A30" s="37" t="s">
        <v>266</v>
      </c>
      <c r="B30" s="180">
        <v>7</v>
      </c>
      <c r="C30" s="35" t="s">
        <v>64</v>
      </c>
    </row>
    <row r="31" spans="1:3" ht="15">
      <c r="A31" s="37" t="s">
        <v>267</v>
      </c>
      <c r="B31" s="180">
        <v>8</v>
      </c>
      <c r="C31" s="35" t="s">
        <v>63</v>
      </c>
    </row>
    <row r="32" spans="1:3" ht="15">
      <c r="A32" s="37" t="s">
        <v>233</v>
      </c>
      <c r="B32" s="180">
        <v>52</v>
      </c>
      <c r="C32" s="35" t="s">
        <v>63</v>
      </c>
    </row>
    <row r="33" spans="1:3" ht="15">
      <c r="A33" s="37" t="s">
        <v>115</v>
      </c>
      <c r="B33" s="181" t="s">
        <v>309</v>
      </c>
      <c r="C33" s="182" t="s">
        <v>309</v>
      </c>
    </row>
    <row r="34" spans="1:3" ht="15">
      <c r="A34" s="37" t="s">
        <v>268</v>
      </c>
      <c r="B34" s="180">
        <v>2</v>
      </c>
      <c r="C34" s="35" t="s">
        <v>64</v>
      </c>
    </row>
    <row r="35" spans="1:3" ht="15">
      <c r="A35" s="37" t="s">
        <v>269</v>
      </c>
      <c r="B35" s="180">
        <v>28</v>
      </c>
      <c r="C35" s="35" t="s">
        <v>62</v>
      </c>
    </row>
    <row r="36" spans="1:3" ht="15">
      <c r="A36" s="37" t="s">
        <v>270</v>
      </c>
      <c r="B36" s="180">
        <v>18</v>
      </c>
      <c r="C36" s="35" t="s">
        <v>66</v>
      </c>
    </row>
    <row r="37" spans="1:3" ht="15">
      <c r="A37" s="37" t="s">
        <v>160</v>
      </c>
      <c r="B37" s="180">
        <v>6</v>
      </c>
      <c r="C37" s="35" t="s">
        <v>67</v>
      </c>
    </row>
    <row r="38" spans="1:3" ht="15">
      <c r="A38" s="37" t="s">
        <v>56</v>
      </c>
      <c r="B38" s="180">
        <v>1</v>
      </c>
      <c r="C38" s="35" t="s">
        <v>112</v>
      </c>
    </row>
    <row r="39" spans="1:3" ht="15">
      <c r="A39" s="37" t="s">
        <v>118</v>
      </c>
      <c r="B39" s="181">
        <v>72</v>
      </c>
      <c r="C39" s="35" t="s">
        <v>62</v>
      </c>
    </row>
    <row r="40" spans="1:3" ht="15">
      <c r="A40" s="37" t="s">
        <v>171</v>
      </c>
      <c r="B40" s="180">
        <v>6</v>
      </c>
      <c r="C40" s="35" t="s">
        <v>61</v>
      </c>
    </row>
    <row r="41" spans="1:3" ht="15">
      <c r="A41" s="37" t="s">
        <v>222</v>
      </c>
      <c r="B41" s="180">
        <v>54</v>
      </c>
      <c r="C41" s="35" t="s">
        <v>60</v>
      </c>
    </row>
    <row r="42" spans="1:3" ht="15">
      <c r="A42" s="37" t="s">
        <v>206</v>
      </c>
      <c r="B42" s="180">
        <v>6</v>
      </c>
      <c r="C42" s="35" t="s">
        <v>65</v>
      </c>
    </row>
    <row r="43" spans="1:3" ht="15">
      <c r="A43" s="149"/>
      <c r="B43" s="150"/>
      <c r="C43" s="40"/>
    </row>
    <row r="44" spans="1:3" ht="12.75" customHeight="1">
      <c r="A44" s="183" t="s">
        <v>252</v>
      </c>
      <c r="B44" s="184"/>
      <c r="C44" s="184"/>
    </row>
    <row r="45" spans="1:3" ht="12.75" customHeight="1">
      <c r="A45" s="185" t="s">
        <v>57</v>
      </c>
      <c r="B45" s="186"/>
      <c r="C45" s="187"/>
    </row>
    <row r="46" ht="15">
      <c r="A46" s="18" t="s">
        <v>5</v>
      </c>
    </row>
  </sheetData>
  <printOptions horizontalCentered="1" verticalCentered="1"/>
  <pageMargins left="0" right="0" top="0" bottom="0" header="0" footer="0"/>
  <pageSetup horizontalDpi="300" verticalDpi="300" orientation="portrait" scale="95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K24" sqref="K24"/>
    </sheetView>
  </sheetViews>
  <sheetFormatPr defaultColWidth="11.57421875" defaultRowHeight="12.75"/>
  <cols>
    <col min="1" max="1" width="43.00390625" style="113" customWidth="1"/>
    <col min="2" max="2" width="17.7109375" style="113" customWidth="1"/>
    <col min="3" max="3" width="17.8515625" style="113" customWidth="1"/>
    <col min="4" max="16384" width="11.421875" style="113" customWidth="1"/>
  </cols>
  <sheetData>
    <row r="1" ht="15">
      <c r="A1" s="111" t="s">
        <v>55</v>
      </c>
    </row>
    <row r="2" ht="15">
      <c r="A2" s="111"/>
    </row>
    <row r="3" spans="1:3" ht="15">
      <c r="A3" s="200" t="s">
        <v>6</v>
      </c>
      <c r="B3" s="200"/>
      <c r="C3" s="200"/>
    </row>
    <row r="4" spans="1:3" ht="15">
      <c r="A4" s="200" t="s">
        <v>7</v>
      </c>
      <c r="B4" s="200"/>
      <c r="C4" s="200"/>
    </row>
    <row r="5" spans="1:3" ht="15">
      <c r="A5" s="200" t="s">
        <v>8</v>
      </c>
      <c r="B5" s="200"/>
      <c r="C5" s="200"/>
    </row>
    <row r="6" spans="1:3" ht="15">
      <c r="A6" s="42"/>
      <c r="B6" s="42"/>
      <c r="C6" s="42"/>
    </row>
    <row r="7" spans="1:3" ht="30.75" customHeight="1">
      <c r="A7" s="160" t="s">
        <v>227</v>
      </c>
      <c r="B7" s="143" t="s">
        <v>228</v>
      </c>
      <c r="C7" s="160" t="s">
        <v>229</v>
      </c>
    </row>
    <row r="8" spans="1:3" s="111" customFormat="1" ht="15">
      <c r="A8" s="190"/>
      <c r="B8" s="191"/>
      <c r="C8" s="192"/>
    </row>
    <row r="9" spans="1:3" s="111" customFormat="1" ht="15">
      <c r="A9" s="193" t="s">
        <v>274</v>
      </c>
      <c r="B9" s="134">
        <f>SUM(B11:B14)</f>
        <v>736</v>
      </c>
      <c r="C9" s="194">
        <f>SUM(C11:C14)</f>
        <v>100</v>
      </c>
    </row>
    <row r="10" spans="1:3" s="111" customFormat="1" ht="15">
      <c r="A10" s="193"/>
      <c r="B10" s="195"/>
      <c r="C10" s="196"/>
    </row>
    <row r="11" spans="1:3" ht="15">
      <c r="A11" s="168" t="s">
        <v>230</v>
      </c>
      <c r="B11" s="136">
        <v>115</v>
      </c>
      <c r="C11" s="197">
        <f>(B11/$B$9)*100</f>
        <v>15.625</v>
      </c>
    </row>
    <row r="12" spans="1:3" ht="15">
      <c r="A12" s="168" t="s">
        <v>231</v>
      </c>
      <c r="B12" s="136">
        <v>166</v>
      </c>
      <c r="C12" s="197">
        <f>(B12/$B$9)*100</f>
        <v>22.554347826086957</v>
      </c>
    </row>
    <row r="13" spans="1:3" ht="15">
      <c r="A13" s="168" t="s">
        <v>257</v>
      </c>
      <c r="B13" s="136">
        <v>445</v>
      </c>
      <c r="C13" s="197">
        <f>(B13/$B$9)*100</f>
        <v>60.46195652173913</v>
      </c>
    </row>
    <row r="14" spans="1:3" ht="15">
      <c r="A14" s="168" t="s">
        <v>111</v>
      </c>
      <c r="B14" s="136">
        <v>10</v>
      </c>
      <c r="C14" s="197">
        <f>(B14/$B$9)*100</f>
        <v>1.358695652173913</v>
      </c>
    </row>
    <row r="15" spans="1:3" s="116" customFormat="1" ht="15">
      <c r="A15" s="172"/>
      <c r="B15" s="58"/>
      <c r="C15" s="198"/>
    </row>
    <row r="16" spans="1:3" ht="15">
      <c r="A16" s="177" t="s">
        <v>5</v>
      </c>
      <c r="C16" s="199"/>
    </row>
  </sheetData>
  <mergeCells count="3">
    <mergeCell ref="A3:C3"/>
    <mergeCell ref="A4:C4"/>
    <mergeCell ref="A5:C5"/>
  </mergeCells>
  <printOptions horizontalCentered="1" verticalCentered="1"/>
  <pageMargins left="0" right="0" top="0" bottom="0" header="0" footer="0"/>
  <pageSetup horizontalDpi="300" verticalDpi="300"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1">
      <pane ySplit="8" topLeftCell="BM9" activePane="bottomLeft" state="frozen"/>
      <selection pane="topLeft" activeCell="A1" sqref="A1"/>
      <selection pane="bottomLeft" activeCell="E22" sqref="E22"/>
    </sheetView>
  </sheetViews>
  <sheetFormatPr defaultColWidth="11.421875" defaultRowHeight="12.75"/>
  <cols>
    <col min="1" max="1" width="41.421875" style="27" customWidth="1"/>
    <col min="2" max="2" width="34.8515625" style="27" customWidth="1"/>
    <col min="3" max="16384" width="10.8515625" style="27" customWidth="1"/>
  </cols>
  <sheetData>
    <row r="1" ht="15">
      <c r="A1" s="26" t="s">
        <v>44</v>
      </c>
    </row>
    <row r="2" ht="15">
      <c r="A2" s="26"/>
    </row>
    <row r="3" spans="1:2" ht="15">
      <c r="A3" s="19" t="s">
        <v>71</v>
      </c>
      <c r="B3" s="19"/>
    </row>
    <row r="4" spans="1:2" ht="15">
      <c r="A4" s="19" t="s">
        <v>70</v>
      </c>
      <c r="B4" s="19"/>
    </row>
    <row r="5" spans="1:2" ht="15">
      <c r="A5" s="20"/>
      <c r="B5" s="20"/>
    </row>
    <row r="6" spans="1:2" ht="15">
      <c r="A6" s="21"/>
      <c r="B6" s="22"/>
    </row>
    <row r="7" spans="1:2" ht="15">
      <c r="A7" s="42" t="s">
        <v>275</v>
      </c>
      <c r="B7" s="23" t="s">
        <v>273</v>
      </c>
    </row>
    <row r="8" spans="1:2" ht="15">
      <c r="A8" s="43"/>
      <c r="B8" s="25"/>
    </row>
    <row r="9" spans="1:2" ht="15">
      <c r="A9" s="29"/>
      <c r="B9" s="5"/>
    </row>
    <row r="10" spans="1:2" ht="15">
      <c r="A10" s="30" t="s">
        <v>274</v>
      </c>
      <c r="B10" s="31">
        <f>SUM(B12:B45)</f>
        <v>1304</v>
      </c>
    </row>
    <row r="11" spans="1:2" ht="15">
      <c r="A11" s="32"/>
      <c r="B11" s="33"/>
    </row>
    <row r="12" spans="1:2" ht="15">
      <c r="A12" s="34" t="s">
        <v>164</v>
      </c>
      <c r="B12" s="35">
        <v>101</v>
      </c>
    </row>
    <row r="13" spans="1:2" ht="15">
      <c r="A13" s="34" t="s">
        <v>310</v>
      </c>
      <c r="B13" s="35">
        <v>9</v>
      </c>
    </row>
    <row r="14" spans="1:2" ht="15">
      <c r="A14" s="34" t="s">
        <v>326</v>
      </c>
      <c r="B14" s="35">
        <v>90</v>
      </c>
    </row>
    <row r="15" spans="1:2" ht="15">
      <c r="A15" s="34" t="s">
        <v>311</v>
      </c>
      <c r="B15" s="35">
        <v>38</v>
      </c>
    </row>
    <row r="16" spans="1:2" ht="15">
      <c r="A16" s="34" t="s">
        <v>163</v>
      </c>
      <c r="B16" s="35">
        <v>50</v>
      </c>
    </row>
    <row r="17" spans="1:2" ht="15">
      <c r="A17" s="34" t="s">
        <v>312</v>
      </c>
      <c r="B17" s="35">
        <v>72</v>
      </c>
    </row>
    <row r="18" spans="1:2" ht="15">
      <c r="A18" s="34" t="s">
        <v>165</v>
      </c>
      <c r="B18" s="35">
        <v>66</v>
      </c>
    </row>
    <row r="19" spans="1:2" ht="15">
      <c r="A19" s="36" t="s">
        <v>209</v>
      </c>
      <c r="B19" s="35">
        <v>19</v>
      </c>
    </row>
    <row r="20" spans="1:2" ht="15">
      <c r="A20" s="34" t="s">
        <v>303</v>
      </c>
      <c r="B20" s="35">
        <v>43</v>
      </c>
    </row>
    <row r="21" spans="1:2" ht="15">
      <c r="A21" s="34" t="s">
        <v>313</v>
      </c>
      <c r="B21" s="35">
        <v>18</v>
      </c>
    </row>
    <row r="22" spans="1:2" ht="15">
      <c r="A22" s="34" t="s">
        <v>314</v>
      </c>
      <c r="B22" s="35">
        <v>26</v>
      </c>
    </row>
    <row r="23" spans="1:2" ht="15">
      <c r="A23" s="34" t="s">
        <v>162</v>
      </c>
      <c r="B23" s="35">
        <v>19</v>
      </c>
    </row>
    <row r="24" spans="1:2" ht="15">
      <c r="A24" s="34" t="s">
        <v>304</v>
      </c>
      <c r="B24" s="35">
        <v>51</v>
      </c>
    </row>
    <row r="25" spans="1:2" ht="15">
      <c r="A25" s="34" t="s">
        <v>315</v>
      </c>
      <c r="B25" s="35">
        <v>20</v>
      </c>
    </row>
    <row r="26" spans="1:2" ht="15">
      <c r="A26" s="34" t="s">
        <v>316</v>
      </c>
      <c r="B26" s="35">
        <v>27</v>
      </c>
    </row>
    <row r="27" spans="1:2" ht="15">
      <c r="A27" s="34" t="s">
        <v>305</v>
      </c>
      <c r="B27" s="35">
        <v>42</v>
      </c>
    </row>
    <row r="28" spans="1:2" ht="15">
      <c r="A28" s="34" t="s">
        <v>317</v>
      </c>
      <c r="B28" s="35">
        <v>18</v>
      </c>
    </row>
    <row r="29" spans="1:2" ht="15">
      <c r="A29" s="34" t="s">
        <v>306</v>
      </c>
      <c r="B29" s="35">
        <v>14</v>
      </c>
    </row>
    <row r="30" spans="1:2" ht="15">
      <c r="A30" s="37" t="s">
        <v>265</v>
      </c>
      <c r="B30" s="38">
        <v>62</v>
      </c>
    </row>
    <row r="31" spans="1:2" ht="15">
      <c r="A31" s="34" t="s">
        <v>318</v>
      </c>
      <c r="B31" s="35">
        <v>27</v>
      </c>
    </row>
    <row r="32" spans="1:2" ht="15">
      <c r="A32" s="37" t="s">
        <v>266</v>
      </c>
      <c r="B32" s="38">
        <v>17</v>
      </c>
    </row>
    <row r="33" spans="1:2" ht="15">
      <c r="A33" s="34" t="s">
        <v>319</v>
      </c>
      <c r="B33" s="35">
        <v>12</v>
      </c>
    </row>
    <row r="34" spans="1:2" ht="15">
      <c r="A34" s="34" t="s">
        <v>307</v>
      </c>
      <c r="B34" s="35">
        <v>109</v>
      </c>
    </row>
    <row r="35" spans="1:2" ht="15">
      <c r="A35" s="34" t="s">
        <v>249</v>
      </c>
      <c r="B35" s="35">
        <v>25</v>
      </c>
    </row>
    <row r="36" spans="1:2" ht="15">
      <c r="A36" s="34" t="s">
        <v>320</v>
      </c>
      <c r="B36" s="35">
        <v>40</v>
      </c>
    </row>
    <row r="37" spans="1:2" ht="15">
      <c r="A37" s="34" t="s">
        <v>269</v>
      </c>
      <c r="B37" s="35">
        <v>20</v>
      </c>
    </row>
    <row r="38" spans="1:2" ht="15">
      <c r="A38" s="34" t="s">
        <v>321</v>
      </c>
      <c r="B38" s="35">
        <v>4</v>
      </c>
    </row>
    <row r="39" spans="1:2" ht="15">
      <c r="A39" s="34" t="s">
        <v>322</v>
      </c>
      <c r="B39" s="35">
        <v>22</v>
      </c>
    </row>
    <row r="40" spans="1:2" ht="15">
      <c r="A40" s="34" t="s">
        <v>323</v>
      </c>
      <c r="B40" s="35">
        <v>8</v>
      </c>
    </row>
    <row r="41" spans="1:2" ht="15">
      <c r="A41" s="34" t="s">
        <v>161</v>
      </c>
      <c r="B41" s="35">
        <v>24</v>
      </c>
    </row>
    <row r="42" spans="1:2" ht="15">
      <c r="A42" s="34" t="s">
        <v>167</v>
      </c>
      <c r="B42" s="35">
        <v>103</v>
      </c>
    </row>
    <row r="43" spans="1:2" ht="15">
      <c r="A43" s="34" t="s">
        <v>40</v>
      </c>
      <c r="B43" s="35">
        <v>29</v>
      </c>
    </row>
    <row r="44" spans="1:2" ht="15">
      <c r="A44" s="34" t="s">
        <v>166</v>
      </c>
      <c r="B44" s="35">
        <v>62</v>
      </c>
    </row>
    <row r="45" spans="1:2" ht="15">
      <c r="A45" s="34" t="s">
        <v>324</v>
      </c>
      <c r="B45" s="35">
        <v>17</v>
      </c>
    </row>
    <row r="46" spans="1:2" s="2" customFormat="1" ht="15">
      <c r="A46" s="39"/>
      <c r="B46" s="40"/>
    </row>
    <row r="47" spans="1:2" ht="15">
      <c r="A47" s="18" t="s">
        <v>0</v>
      </c>
      <c r="B47" s="41"/>
    </row>
    <row r="48" spans="1:2" ht="15">
      <c r="A48" s="2"/>
      <c r="B48" s="41"/>
    </row>
    <row r="49" spans="1:2" ht="15">
      <c r="A49" s="2"/>
      <c r="B49" s="41"/>
    </row>
    <row r="50" spans="1:2" ht="15">
      <c r="A50" s="2"/>
      <c r="B50" s="41"/>
    </row>
    <row r="51" spans="1:2" ht="15">
      <c r="A51" s="2"/>
      <c r="B51" s="41"/>
    </row>
    <row r="52" spans="1:2" ht="15">
      <c r="A52" s="2"/>
      <c r="B52" s="41"/>
    </row>
    <row r="53" spans="1:2" ht="15">
      <c r="A53" s="2"/>
      <c r="B53" s="41"/>
    </row>
    <row r="54" spans="1:2" ht="15">
      <c r="A54" s="2"/>
      <c r="B54" s="41"/>
    </row>
    <row r="55" spans="1:2" ht="15">
      <c r="A55" s="2"/>
      <c r="B55" s="41"/>
    </row>
    <row r="56" spans="1:2" ht="15">
      <c r="A56" s="2"/>
      <c r="B56" s="41"/>
    </row>
    <row r="57" spans="1:2" ht="15">
      <c r="A57" s="2"/>
      <c r="B57" s="41"/>
    </row>
    <row r="58" spans="1:2" ht="15">
      <c r="A58" s="2"/>
      <c r="B58" s="41"/>
    </row>
    <row r="59" spans="1:2" ht="15">
      <c r="A59" s="2"/>
      <c r="B59" s="41"/>
    </row>
    <row r="60" spans="1:2" ht="15">
      <c r="A60" s="2"/>
      <c r="B60" s="41"/>
    </row>
    <row r="61" spans="1:2" ht="15">
      <c r="A61" s="2"/>
      <c r="B61" s="41"/>
    </row>
    <row r="62" spans="1:2" ht="15">
      <c r="A62" s="2"/>
      <c r="B62" s="41"/>
    </row>
    <row r="63" spans="1:2" ht="15">
      <c r="A63" s="2"/>
      <c r="B63" s="41"/>
    </row>
    <row r="64" spans="1:2" ht="15">
      <c r="A64" s="2"/>
      <c r="B64" s="41"/>
    </row>
    <row r="65" spans="1:2" ht="15">
      <c r="A65" s="2"/>
      <c r="B65" s="41"/>
    </row>
    <row r="66" spans="1:2" ht="15">
      <c r="A66" s="2"/>
      <c r="B66" s="41"/>
    </row>
    <row r="67" spans="1:2" ht="15">
      <c r="A67" s="2"/>
      <c r="B67" s="41"/>
    </row>
    <row r="68" spans="1:2" ht="15">
      <c r="A68" s="2"/>
      <c r="B68" s="41"/>
    </row>
    <row r="69" spans="1:2" ht="15">
      <c r="A69" s="2"/>
      <c r="B69" s="41"/>
    </row>
    <row r="70" spans="1:2" ht="15">
      <c r="A70" s="2"/>
      <c r="B70" s="41"/>
    </row>
    <row r="71" spans="1:2" ht="15">
      <c r="A71" s="2"/>
      <c r="B71" s="41"/>
    </row>
    <row r="72" spans="1:2" ht="15">
      <c r="A72" s="2"/>
      <c r="B72" s="41"/>
    </row>
    <row r="73" spans="1:2" ht="15">
      <c r="A73" s="2"/>
      <c r="B73" s="41"/>
    </row>
    <row r="74" spans="1:2" ht="15">
      <c r="A74" s="2"/>
      <c r="B74" s="41"/>
    </row>
    <row r="75" spans="1:2" ht="15">
      <c r="A75" s="2"/>
      <c r="B75" s="41"/>
    </row>
    <row r="76" spans="1:2" ht="15">
      <c r="A76" s="2"/>
      <c r="B76" s="41"/>
    </row>
    <row r="77" spans="1:2" ht="15">
      <c r="A77" s="2"/>
      <c r="B77" s="41"/>
    </row>
    <row r="78" spans="1:2" ht="15">
      <c r="A78" s="2"/>
      <c r="B78" s="41"/>
    </row>
    <row r="79" spans="1:2" ht="15">
      <c r="A79" s="2"/>
      <c r="B79" s="41"/>
    </row>
    <row r="80" spans="1:2" ht="15">
      <c r="A80" s="2"/>
      <c r="B80" s="41"/>
    </row>
    <row r="81" spans="1:2" ht="15">
      <c r="A81" s="2"/>
      <c r="B81" s="41"/>
    </row>
    <row r="82" spans="1:2" ht="15">
      <c r="A82" s="2"/>
      <c r="B82" s="41"/>
    </row>
    <row r="83" spans="1:2" ht="15">
      <c r="A83" s="2"/>
      <c r="B83" s="41"/>
    </row>
    <row r="84" spans="1:2" ht="15">
      <c r="A84" s="2"/>
      <c r="B84" s="41"/>
    </row>
    <row r="85" spans="1:2" ht="15">
      <c r="A85" s="2"/>
      <c r="B85" s="41"/>
    </row>
    <row r="86" spans="1:2" ht="15">
      <c r="A86" s="2"/>
      <c r="B86" s="41"/>
    </row>
    <row r="87" spans="1:2" ht="15">
      <c r="A87" s="2"/>
      <c r="B87" s="41"/>
    </row>
    <row r="88" spans="1:2" ht="15">
      <c r="A88" s="2"/>
      <c r="B88" s="41"/>
    </row>
    <row r="89" spans="1:2" ht="15">
      <c r="A89" s="2"/>
      <c r="B89" s="41"/>
    </row>
    <row r="90" spans="1:2" ht="15">
      <c r="A90" s="2"/>
      <c r="B90" s="41"/>
    </row>
    <row r="91" spans="1:2" ht="15">
      <c r="A91" s="2"/>
      <c r="B91" s="41"/>
    </row>
    <row r="92" spans="1:2" ht="15">
      <c r="A92" s="2"/>
      <c r="B92" s="41"/>
    </row>
    <row r="93" spans="1:2" ht="15">
      <c r="A93" s="2"/>
      <c r="B93" s="41"/>
    </row>
    <row r="94" spans="1:2" ht="15">
      <c r="A94" s="2"/>
      <c r="B94" s="41"/>
    </row>
    <row r="95" spans="1:2" ht="15">
      <c r="A95" s="2"/>
      <c r="B95" s="41"/>
    </row>
    <row r="96" spans="1:2" ht="15">
      <c r="A96" s="2"/>
      <c r="B96" s="41"/>
    </row>
    <row r="97" spans="1:2" ht="15">
      <c r="A97" s="2"/>
      <c r="B97" s="41"/>
    </row>
    <row r="98" spans="1:2" ht="15">
      <c r="A98" s="2"/>
      <c r="B98" s="41"/>
    </row>
    <row r="99" spans="1:2" ht="15">
      <c r="A99" s="2"/>
      <c r="B99" s="41"/>
    </row>
    <row r="100" spans="1:2" ht="15">
      <c r="A100" s="2"/>
      <c r="B100" s="41"/>
    </row>
    <row r="101" spans="1:2" ht="15">
      <c r="A101" s="2"/>
      <c r="B101" s="41"/>
    </row>
    <row r="102" ht="15">
      <c r="A102" s="2"/>
    </row>
    <row r="103" ht="15">
      <c r="A103" s="2"/>
    </row>
    <row r="104" ht="15">
      <c r="A104" s="2"/>
    </row>
  </sheetData>
  <printOptions horizontalCentered="1" verticalCentered="1"/>
  <pageMargins left="0" right="0" top="0" bottom="0" header="0" footer="0"/>
  <pageSetup horizontalDpi="300" verticalDpi="300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SheetLayoutView="50" workbookViewId="0" topLeftCell="A1">
      <pane ySplit="8" topLeftCell="BM9" activePane="bottomLeft" state="frozen"/>
      <selection pane="topLeft" activeCell="A1" sqref="A1"/>
      <selection pane="bottomLeft" activeCell="F20" sqref="F20"/>
    </sheetView>
  </sheetViews>
  <sheetFormatPr defaultColWidth="28.140625" defaultRowHeight="12.75"/>
  <cols>
    <col min="1" max="16384" width="28.140625" style="2" customWidth="1"/>
  </cols>
  <sheetData>
    <row r="1" spans="1:2" ht="15">
      <c r="A1" s="44" t="s">
        <v>45</v>
      </c>
      <c r="B1" s="41"/>
    </row>
    <row r="2" spans="1:2" ht="15">
      <c r="A2" s="44"/>
      <c r="B2" s="41"/>
    </row>
    <row r="3" spans="1:4" ht="15">
      <c r="A3" s="19" t="s">
        <v>72</v>
      </c>
      <c r="B3" s="19"/>
      <c r="C3" s="19"/>
      <c r="D3" s="19"/>
    </row>
    <row r="4" spans="1:4" ht="15">
      <c r="A4" s="19" t="s">
        <v>74</v>
      </c>
      <c r="B4" s="19"/>
      <c r="C4" s="19"/>
      <c r="D4" s="19"/>
    </row>
    <row r="5" spans="1:4" ht="15">
      <c r="A5" s="19" t="s">
        <v>73</v>
      </c>
      <c r="B5" s="19"/>
      <c r="C5" s="19"/>
      <c r="D5" s="19"/>
    </row>
    <row r="6" spans="1:4" ht="15">
      <c r="A6" s="20"/>
      <c r="B6" s="20"/>
      <c r="C6" s="20"/>
      <c r="D6" s="20"/>
    </row>
    <row r="7" spans="1:4" ht="15">
      <c r="A7" s="59" t="s">
        <v>276</v>
      </c>
      <c r="B7" s="60" t="s">
        <v>274</v>
      </c>
      <c r="C7" s="61" t="s">
        <v>277</v>
      </c>
      <c r="D7" s="62"/>
    </row>
    <row r="8" spans="1:4" ht="15">
      <c r="A8" s="63"/>
      <c r="B8" s="64"/>
      <c r="C8" s="65" t="s">
        <v>271</v>
      </c>
      <c r="D8" s="66" t="s">
        <v>278</v>
      </c>
    </row>
    <row r="9" spans="1:4" ht="15">
      <c r="A9" s="46"/>
      <c r="B9" s="47"/>
      <c r="C9" s="48"/>
      <c r="D9" s="49"/>
    </row>
    <row r="10" spans="1:4" ht="15">
      <c r="A10" s="50" t="s">
        <v>274</v>
      </c>
      <c r="B10" s="51">
        <f>SUM(B12:B36)</f>
        <v>1769</v>
      </c>
      <c r="C10" s="51">
        <f>SUM(C12:C36)</f>
        <v>1664</v>
      </c>
      <c r="D10" s="52">
        <f>SUM(D12:D36)</f>
        <v>105</v>
      </c>
    </row>
    <row r="11" spans="1:4" ht="15">
      <c r="A11" s="53"/>
      <c r="B11" s="51"/>
      <c r="C11" s="51"/>
      <c r="D11" s="52"/>
    </row>
    <row r="12" spans="1:4" ht="15">
      <c r="A12" s="54" t="s">
        <v>329</v>
      </c>
      <c r="B12" s="55">
        <f aca="true" t="shared" si="0" ref="B12:B36">SUM(C12:D12)</f>
        <v>1529</v>
      </c>
      <c r="C12" s="55">
        <v>1438</v>
      </c>
      <c r="D12" s="56">
        <v>91</v>
      </c>
    </row>
    <row r="13" spans="1:4" ht="15">
      <c r="A13" s="54" t="s">
        <v>330</v>
      </c>
      <c r="B13" s="55">
        <f t="shared" si="0"/>
        <v>138</v>
      </c>
      <c r="C13" s="55">
        <v>133</v>
      </c>
      <c r="D13" s="56">
        <v>5</v>
      </c>
    </row>
    <row r="14" spans="1:4" ht="15">
      <c r="A14" s="54" t="s">
        <v>331</v>
      </c>
      <c r="B14" s="55">
        <f t="shared" si="0"/>
        <v>26</v>
      </c>
      <c r="C14" s="55">
        <v>26</v>
      </c>
      <c r="D14" s="56">
        <v>0</v>
      </c>
    </row>
    <row r="15" spans="1:4" ht="15">
      <c r="A15" s="54" t="s">
        <v>12</v>
      </c>
      <c r="B15" s="55">
        <f t="shared" si="0"/>
        <v>8</v>
      </c>
      <c r="C15" s="55">
        <v>8</v>
      </c>
      <c r="D15" s="56">
        <v>0</v>
      </c>
    </row>
    <row r="16" spans="1:4" ht="15">
      <c r="A16" s="54" t="s">
        <v>237</v>
      </c>
      <c r="B16" s="55">
        <f t="shared" si="0"/>
        <v>7</v>
      </c>
      <c r="C16" s="55">
        <v>3</v>
      </c>
      <c r="D16" s="56">
        <v>4</v>
      </c>
    </row>
    <row r="17" spans="1:4" ht="15">
      <c r="A17" s="54" t="s">
        <v>332</v>
      </c>
      <c r="B17" s="55">
        <f t="shared" si="0"/>
        <v>7</v>
      </c>
      <c r="C17" s="55">
        <v>7</v>
      </c>
      <c r="D17" s="56">
        <v>0</v>
      </c>
    </row>
    <row r="18" spans="1:4" ht="15">
      <c r="A18" s="34" t="s">
        <v>235</v>
      </c>
      <c r="B18" s="55">
        <f t="shared" si="0"/>
        <v>6</v>
      </c>
      <c r="C18" s="55">
        <v>6</v>
      </c>
      <c r="D18" s="56">
        <v>0</v>
      </c>
    </row>
    <row r="19" spans="1:4" ht="15">
      <c r="A19" s="34" t="s">
        <v>173</v>
      </c>
      <c r="B19" s="55">
        <f t="shared" si="0"/>
        <v>5</v>
      </c>
      <c r="C19" s="55">
        <v>5</v>
      </c>
      <c r="D19" s="56">
        <v>0</v>
      </c>
    </row>
    <row r="20" spans="1:4" ht="15">
      <c r="A20" s="34" t="s">
        <v>172</v>
      </c>
      <c r="B20" s="55">
        <f t="shared" si="0"/>
        <v>5</v>
      </c>
      <c r="C20" s="55">
        <v>5</v>
      </c>
      <c r="D20" s="56">
        <v>0</v>
      </c>
    </row>
    <row r="21" spans="1:4" ht="15">
      <c r="A21" s="54" t="s">
        <v>238</v>
      </c>
      <c r="B21" s="55">
        <f t="shared" si="0"/>
        <v>4</v>
      </c>
      <c r="C21" s="55">
        <v>2</v>
      </c>
      <c r="D21" s="56">
        <v>2</v>
      </c>
    </row>
    <row r="22" spans="1:4" ht="15">
      <c r="A22" s="34" t="s">
        <v>242</v>
      </c>
      <c r="B22" s="55">
        <f t="shared" si="0"/>
        <v>4</v>
      </c>
      <c r="C22" s="55">
        <v>4</v>
      </c>
      <c r="D22" s="56">
        <v>0</v>
      </c>
    </row>
    <row r="23" spans="1:4" ht="15">
      <c r="A23" s="54" t="s">
        <v>234</v>
      </c>
      <c r="B23" s="55">
        <f t="shared" si="0"/>
        <v>3</v>
      </c>
      <c r="C23" s="55">
        <v>2</v>
      </c>
      <c r="D23" s="56">
        <v>1</v>
      </c>
    </row>
    <row r="24" spans="1:4" ht="15">
      <c r="A24" s="34" t="s">
        <v>196</v>
      </c>
      <c r="B24" s="55">
        <f t="shared" si="0"/>
        <v>3</v>
      </c>
      <c r="C24" s="55">
        <v>3</v>
      </c>
      <c r="D24" s="56">
        <v>0</v>
      </c>
    </row>
    <row r="25" spans="1:4" ht="15">
      <c r="A25" s="54" t="s">
        <v>334</v>
      </c>
      <c r="B25" s="55">
        <f t="shared" si="0"/>
        <v>3</v>
      </c>
      <c r="C25" s="55">
        <v>3</v>
      </c>
      <c r="D25" s="56">
        <v>0</v>
      </c>
    </row>
    <row r="26" spans="1:4" ht="15">
      <c r="A26" s="54" t="s">
        <v>204</v>
      </c>
      <c r="B26" s="55">
        <f t="shared" si="0"/>
        <v>3</v>
      </c>
      <c r="C26" s="55">
        <v>2</v>
      </c>
      <c r="D26" s="56">
        <v>1</v>
      </c>
    </row>
    <row r="27" spans="1:4" ht="15">
      <c r="A27" s="54" t="s">
        <v>13</v>
      </c>
      <c r="B27" s="55">
        <f t="shared" si="0"/>
        <v>2</v>
      </c>
      <c r="C27" s="55">
        <v>2</v>
      </c>
      <c r="D27" s="56">
        <v>0</v>
      </c>
    </row>
    <row r="28" spans="1:4" ht="15">
      <c r="A28" s="54" t="s">
        <v>119</v>
      </c>
      <c r="B28" s="55">
        <f t="shared" si="0"/>
        <v>2</v>
      </c>
      <c r="C28" s="55">
        <v>2</v>
      </c>
      <c r="D28" s="56">
        <v>0</v>
      </c>
    </row>
    <row r="29" spans="1:4" ht="15">
      <c r="A29" s="54" t="s">
        <v>243</v>
      </c>
      <c r="B29" s="55">
        <f t="shared" si="0"/>
        <v>1</v>
      </c>
      <c r="C29" s="55">
        <v>1</v>
      </c>
      <c r="D29" s="56">
        <v>0</v>
      </c>
    </row>
    <row r="30" spans="1:4" ht="15">
      <c r="A30" s="34" t="s">
        <v>194</v>
      </c>
      <c r="B30" s="55">
        <f t="shared" si="0"/>
        <v>1</v>
      </c>
      <c r="C30" s="55">
        <v>0</v>
      </c>
      <c r="D30" s="56">
        <v>1</v>
      </c>
    </row>
    <row r="31" spans="1:4" ht="15">
      <c r="A31" s="34" t="s">
        <v>236</v>
      </c>
      <c r="B31" s="55">
        <f t="shared" si="0"/>
        <v>1</v>
      </c>
      <c r="C31" s="55">
        <v>1</v>
      </c>
      <c r="D31" s="56">
        <v>0</v>
      </c>
    </row>
    <row r="32" spans="1:4" ht="15">
      <c r="A32" s="54" t="s">
        <v>251</v>
      </c>
      <c r="B32" s="55">
        <f t="shared" si="0"/>
        <v>1</v>
      </c>
      <c r="C32" s="55">
        <v>1</v>
      </c>
      <c r="D32" s="56">
        <v>0</v>
      </c>
    </row>
    <row r="33" spans="1:4" ht="15">
      <c r="A33" s="54" t="s">
        <v>11</v>
      </c>
      <c r="B33" s="55">
        <f t="shared" si="0"/>
        <v>1</v>
      </c>
      <c r="C33" s="55">
        <v>1</v>
      </c>
      <c r="D33" s="56">
        <v>0</v>
      </c>
    </row>
    <row r="34" spans="1:4" ht="15">
      <c r="A34" s="54" t="s">
        <v>210</v>
      </c>
      <c r="B34" s="55">
        <f t="shared" si="0"/>
        <v>1</v>
      </c>
      <c r="C34" s="55">
        <v>1</v>
      </c>
      <c r="D34" s="56">
        <v>0</v>
      </c>
    </row>
    <row r="35" spans="1:4" ht="15">
      <c r="A35" s="54" t="s">
        <v>120</v>
      </c>
      <c r="B35" s="55">
        <f t="shared" si="0"/>
        <v>1</v>
      </c>
      <c r="C35" s="55">
        <v>1</v>
      </c>
      <c r="D35" s="56">
        <v>0</v>
      </c>
    </row>
    <row r="36" spans="1:4" ht="15">
      <c r="A36" s="34" t="s">
        <v>335</v>
      </c>
      <c r="B36" s="55">
        <f t="shared" si="0"/>
        <v>7</v>
      </c>
      <c r="C36" s="55">
        <v>7</v>
      </c>
      <c r="D36" s="56">
        <v>0</v>
      </c>
    </row>
    <row r="37" spans="1:4" ht="15">
      <c r="A37" s="39"/>
      <c r="B37" s="57"/>
      <c r="C37" s="58"/>
      <c r="D37" s="58"/>
    </row>
    <row r="38" ht="15">
      <c r="A38" s="18" t="s">
        <v>1</v>
      </c>
    </row>
  </sheetData>
  <mergeCells count="3">
    <mergeCell ref="A7:A8"/>
    <mergeCell ref="B7:B8"/>
    <mergeCell ref="C7:D7"/>
  </mergeCells>
  <printOptions horizontalCentered="1" verticalCentered="1"/>
  <pageMargins left="0" right="0" top="0" bottom="0" header="0" footer="0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9"/>
  <sheetViews>
    <sheetView zoomScaleSheetLayoutView="100" workbookViewId="0" topLeftCell="A1">
      <pane ySplit="8" topLeftCell="BM9" activePane="bottomLeft" state="frozen"/>
      <selection pane="topLeft" activeCell="A1" sqref="A1"/>
      <selection pane="bottomLeft" activeCell="H23" sqref="H23"/>
    </sheetView>
  </sheetViews>
  <sheetFormatPr defaultColWidth="22.140625" defaultRowHeight="12.75"/>
  <cols>
    <col min="1" max="16384" width="22.140625" style="2" customWidth="1"/>
  </cols>
  <sheetData>
    <row r="1" spans="1:2" ht="15">
      <c r="A1" s="67" t="s">
        <v>46</v>
      </c>
      <c r="B1" s="68"/>
    </row>
    <row r="2" spans="1:2" ht="15">
      <c r="A2" s="67"/>
      <c r="B2" s="68"/>
    </row>
    <row r="3" spans="1:5" ht="12.75" customHeight="1">
      <c r="A3" s="81" t="s">
        <v>75</v>
      </c>
      <c r="B3" s="81"/>
      <c r="C3" s="81"/>
      <c r="D3" s="81"/>
      <c r="E3" s="81"/>
    </row>
    <row r="4" spans="1:5" ht="12.75" customHeight="1">
      <c r="A4" s="81" t="s">
        <v>42</v>
      </c>
      <c r="B4" s="81"/>
      <c r="C4" s="81"/>
      <c r="D4" s="81"/>
      <c r="E4" s="81"/>
    </row>
    <row r="5" spans="1:5" ht="15">
      <c r="A5" s="42"/>
      <c r="B5" s="42"/>
      <c r="C5" s="82"/>
      <c r="D5" s="82"/>
      <c r="E5" s="82"/>
    </row>
    <row r="6" spans="1:5" ht="15">
      <c r="A6" s="83"/>
      <c r="B6" s="84"/>
      <c r="C6" s="85"/>
      <c r="D6" s="83"/>
      <c r="E6" s="84"/>
    </row>
    <row r="7" spans="1:5" ht="15">
      <c r="A7" s="42" t="s">
        <v>279</v>
      </c>
      <c r="B7" s="86" t="s">
        <v>274</v>
      </c>
      <c r="C7" s="87"/>
      <c r="D7" s="42" t="s">
        <v>279</v>
      </c>
      <c r="E7" s="86" t="s">
        <v>274</v>
      </c>
    </row>
    <row r="8" spans="1:5" ht="15">
      <c r="A8" s="43"/>
      <c r="B8" s="88"/>
      <c r="C8" s="89"/>
      <c r="D8" s="43"/>
      <c r="E8" s="88"/>
    </row>
    <row r="9" spans="1:5" ht="15">
      <c r="A9" s="28"/>
      <c r="B9" s="73"/>
      <c r="C9" s="71"/>
      <c r="E9" s="74"/>
    </row>
    <row r="10" spans="1:5" ht="15">
      <c r="A10" s="75" t="s">
        <v>336</v>
      </c>
      <c r="B10" s="76">
        <v>476</v>
      </c>
      <c r="C10" s="71"/>
      <c r="D10" s="75" t="s">
        <v>354</v>
      </c>
      <c r="E10" s="76">
        <v>3</v>
      </c>
    </row>
    <row r="11" spans="1:5" ht="15">
      <c r="A11" s="75" t="s">
        <v>337</v>
      </c>
      <c r="B11" s="76">
        <v>336</v>
      </c>
      <c r="C11" s="71"/>
      <c r="D11" s="75" t="s">
        <v>33</v>
      </c>
      <c r="E11" s="76">
        <v>3</v>
      </c>
    </row>
    <row r="12" spans="1:5" ht="15">
      <c r="A12" s="75" t="s">
        <v>211</v>
      </c>
      <c r="B12" s="76">
        <v>92</v>
      </c>
      <c r="C12" s="71"/>
      <c r="D12" s="75" t="s">
        <v>125</v>
      </c>
      <c r="E12" s="76">
        <v>3</v>
      </c>
    </row>
    <row r="13" spans="1:5" ht="15">
      <c r="A13" s="75" t="s">
        <v>339</v>
      </c>
      <c r="B13" s="76">
        <v>90</v>
      </c>
      <c r="C13" s="71"/>
      <c r="D13" s="75" t="s">
        <v>353</v>
      </c>
      <c r="E13" s="76">
        <v>3</v>
      </c>
    </row>
    <row r="14" spans="1:5" ht="15">
      <c r="A14" s="75" t="s">
        <v>338</v>
      </c>
      <c r="B14" s="76">
        <v>68</v>
      </c>
      <c r="C14" s="71"/>
      <c r="D14" s="75" t="s">
        <v>126</v>
      </c>
      <c r="E14" s="76">
        <v>3</v>
      </c>
    </row>
    <row r="15" spans="1:5" ht="15">
      <c r="A15" s="75" t="s">
        <v>340</v>
      </c>
      <c r="B15" s="76">
        <v>63</v>
      </c>
      <c r="C15" s="71"/>
      <c r="D15" s="75" t="s">
        <v>127</v>
      </c>
      <c r="E15" s="76">
        <v>3</v>
      </c>
    </row>
    <row r="16" spans="1:5" ht="15">
      <c r="A16" s="75" t="s">
        <v>244</v>
      </c>
      <c r="B16" s="76">
        <v>63</v>
      </c>
      <c r="C16" s="71"/>
      <c r="D16" s="75" t="s">
        <v>34</v>
      </c>
      <c r="E16" s="76">
        <v>3</v>
      </c>
    </row>
    <row r="17" spans="1:5" ht="15">
      <c r="A17" s="75" t="s">
        <v>35</v>
      </c>
      <c r="B17" s="76">
        <v>50</v>
      </c>
      <c r="C17" s="71"/>
      <c r="D17" s="75" t="s">
        <v>36</v>
      </c>
      <c r="E17" s="76">
        <v>2</v>
      </c>
    </row>
    <row r="18" spans="1:5" ht="15">
      <c r="A18" s="75" t="s">
        <v>240</v>
      </c>
      <c r="B18" s="76">
        <v>49</v>
      </c>
      <c r="C18" s="71"/>
      <c r="D18" s="75" t="s">
        <v>248</v>
      </c>
      <c r="E18" s="76">
        <v>2</v>
      </c>
    </row>
    <row r="19" spans="1:5" ht="15">
      <c r="A19" s="75" t="s">
        <v>341</v>
      </c>
      <c r="B19" s="76">
        <v>45</v>
      </c>
      <c r="C19" s="71"/>
      <c r="D19" s="75" t="s">
        <v>100</v>
      </c>
      <c r="E19" s="76">
        <v>2</v>
      </c>
    </row>
    <row r="20" spans="1:5" ht="15">
      <c r="A20" s="75" t="s">
        <v>96</v>
      </c>
      <c r="B20" s="76">
        <v>32</v>
      </c>
      <c r="C20" s="71"/>
      <c r="D20" s="75" t="s">
        <v>102</v>
      </c>
      <c r="E20" s="76">
        <v>2</v>
      </c>
    </row>
    <row r="21" spans="1:5" ht="15">
      <c r="A21" s="75" t="s">
        <v>342</v>
      </c>
      <c r="B21" s="76">
        <v>31</v>
      </c>
      <c r="C21" s="71"/>
      <c r="D21" s="75" t="s">
        <v>198</v>
      </c>
      <c r="E21" s="76">
        <v>2</v>
      </c>
    </row>
    <row r="22" spans="1:5" ht="15">
      <c r="A22" s="75" t="s">
        <v>174</v>
      </c>
      <c r="B22" s="76">
        <v>31</v>
      </c>
      <c r="C22" s="71"/>
      <c r="D22" s="75" t="s">
        <v>14</v>
      </c>
      <c r="E22" s="76">
        <v>2</v>
      </c>
    </row>
    <row r="23" spans="1:5" ht="15">
      <c r="A23" s="75" t="s">
        <v>350</v>
      </c>
      <c r="B23" s="76">
        <v>30</v>
      </c>
      <c r="C23" s="71"/>
      <c r="D23" s="75" t="s">
        <v>128</v>
      </c>
      <c r="E23" s="76">
        <v>2</v>
      </c>
    </row>
    <row r="24" spans="1:5" ht="15">
      <c r="A24" s="75" t="s">
        <v>245</v>
      </c>
      <c r="B24" s="76">
        <v>24</v>
      </c>
      <c r="C24" s="71"/>
      <c r="D24" s="75" t="s">
        <v>41</v>
      </c>
      <c r="E24" s="76">
        <v>2</v>
      </c>
    </row>
    <row r="25" spans="1:5" ht="15">
      <c r="A25" s="75" t="s">
        <v>15</v>
      </c>
      <c r="B25" s="76">
        <v>20</v>
      </c>
      <c r="C25" s="71"/>
      <c r="D25" s="75" t="s">
        <v>16</v>
      </c>
      <c r="E25" s="76">
        <v>1</v>
      </c>
    </row>
    <row r="26" spans="1:5" ht="15">
      <c r="A26" s="75" t="s">
        <v>344</v>
      </c>
      <c r="B26" s="76">
        <v>18</v>
      </c>
      <c r="C26" s="71"/>
      <c r="D26" s="75" t="s">
        <v>129</v>
      </c>
      <c r="E26" s="76">
        <v>1</v>
      </c>
    </row>
    <row r="27" spans="1:5" ht="15">
      <c r="A27" s="75" t="s">
        <v>349</v>
      </c>
      <c r="B27" s="76">
        <v>13</v>
      </c>
      <c r="C27" s="71"/>
      <c r="D27" s="75" t="s">
        <v>197</v>
      </c>
      <c r="E27" s="76">
        <v>1</v>
      </c>
    </row>
    <row r="28" spans="1:5" ht="15">
      <c r="A28" s="75" t="s">
        <v>343</v>
      </c>
      <c r="B28" s="76">
        <v>12</v>
      </c>
      <c r="C28" s="71"/>
      <c r="D28" s="75" t="s">
        <v>17</v>
      </c>
      <c r="E28" s="76">
        <v>1</v>
      </c>
    </row>
    <row r="29" spans="1:5" ht="15">
      <c r="A29" s="75" t="s">
        <v>347</v>
      </c>
      <c r="B29" s="76">
        <v>11</v>
      </c>
      <c r="C29" s="71"/>
      <c r="D29" s="75" t="s">
        <v>130</v>
      </c>
      <c r="E29" s="76">
        <v>1</v>
      </c>
    </row>
    <row r="30" spans="1:5" ht="15">
      <c r="A30" s="75" t="s">
        <v>241</v>
      </c>
      <c r="B30" s="76">
        <v>11</v>
      </c>
      <c r="C30" s="71"/>
      <c r="D30" s="75" t="s">
        <v>104</v>
      </c>
      <c r="E30" s="76">
        <v>1</v>
      </c>
    </row>
    <row r="31" spans="1:5" ht="15">
      <c r="A31" s="75" t="s">
        <v>18</v>
      </c>
      <c r="B31" s="76">
        <v>10</v>
      </c>
      <c r="C31" s="71"/>
      <c r="D31" s="75" t="s">
        <v>19</v>
      </c>
      <c r="E31" s="76">
        <v>1</v>
      </c>
    </row>
    <row r="32" spans="1:5" ht="15">
      <c r="A32" s="75" t="s">
        <v>346</v>
      </c>
      <c r="B32" s="76">
        <v>8</v>
      </c>
      <c r="C32" s="71"/>
      <c r="D32" s="75" t="s">
        <v>103</v>
      </c>
      <c r="E32" s="76">
        <v>1</v>
      </c>
    </row>
    <row r="33" spans="1:5" ht="15">
      <c r="A33" s="75" t="s">
        <v>20</v>
      </c>
      <c r="B33" s="76">
        <v>7</v>
      </c>
      <c r="C33" s="71"/>
      <c r="D33" s="75" t="s">
        <v>131</v>
      </c>
      <c r="E33" s="76">
        <v>1</v>
      </c>
    </row>
    <row r="34" spans="1:5" ht="15">
      <c r="A34" s="75" t="s">
        <v>345</v>
      </c>
      <c r="B34" s="76">
        <v>7</v>
      </c>
      <c r="C34" s="71"/>
      <c r="D34" s="75" t="s">
        <v>132</v>
      </c>
      <c r="E34" s="76">
        <v>1</v>
      </c>
    </row>
    <row r="35" spans="1:5" ht="15">
      <c r="A35" s="75" t="s">
        <v>97</v>
      </c>
      <c r="B35" s="76">
        <v>7</v>
      </c>
      <c r="C35" s="71"/>
      <c r="D35" s="75" t="s">
        <v>133</v>
      </c>
      <c r="E35" s="76">
        <v>1</v>
      </c>
    </row>
    <row r="36" spans="1:5" ht="15">
      <c r="A36" s="75" t="s">
        <v>121</v>
      </c>
      <c r="B36" s="76">
        <v>7</v>
      </c>
      <c r="C36" s="71"/>
      <c r="D36" s="75" t="s">
        <v>355</v>
      </c>
      <c r="E36" s="76">
        <v>1</v>
      </c>
    </row>
    <row r="37" spans="1:5" ht="15">
      <c r="A37" s="75" t="s">
        <v>351</v>
      </c>
      <c r="B37" s="76">
        <v>7</v>
      </c>
      <c r="C37" s="71"/>
      <c r="D37" s="75" t="s">
        <v>21</v>
      </c>
      <c r="E37" s="76">
        <v>1</v>
      </c>
    </row>
    <row r="38" spans="1:5" ht="15">
      <c r="A38" s="75" t="s">
        <v>239</v>
      </c>
      <c r="B38" s="76">
        <v>6</v>
      </c>
      <c r="C38" s="71"/>
      <c r="D38" s="75" t="s">
        <v>22</v>
      </c>
      <c r="E38" s="76">
        <v>1</v>
      </c>
    </row>
    <row r="39" spans="1:5" ht="15">
      <c r="A39" s="75" t="s">
        <v>23</v>
      </c>
      <c r="B39" s="76">
        <v>6</v>
      </c>
      <c r="C39" s="71"/>
      <c r="D39" s="75" t="s">
        <v>134</v>
      </c>
      <c r="E39" s="76">
        <v>1</v>
      </c>
    </row>
    <row r="40" spans="1:5" ht="15">
      <c r="A40" s="75" t="s">
        <v>24</v>
      </c>
      <c r="B40" s="76">
        <v>6</v>
      </c>
      <c r="C40" s="71"/>
      <c r="D40" s="75" t="s">
        <v>135</v>
      </c>
      <c r="E40" s="76">
        <v>1</v>
      </c>
    </row>
    <row r="41" spans="1:5" ht="15">
      <c r="A41" s="75" t="s">
        <v>25</v>
      </c>
      <c r="B41" s="76">
        <v>6</v>
      </c>
      <c r="C41" s="71"/>
      <c r="D41" s="75" t="s">
        <v>137</v>
      </c>
      <c r="E41" s="76">
        <v>1</v>
      </c>
    </row>
    <row r="42" spans="1:5" ht="15">
      <c r="A42" s="75" t="s">
        <v>99</v>
      </c>
      <c r="B42" s="76">
        <v>6</v>
      </c>
      <c r="C42" s="71"/>
      <c r="D42" s="75" t="s">
        <v>26</v>
      </c>
      <c r="E42" s="76">
        <v>1</v>
      </c>
    </row>
    <row r="43" spans="1:5" ht="15">
      <c r="A43" s="75" t="s">
        <v>352</v>
      </c>
      <c r="B43" s="76">
        <v>6</v>
      </c>
      <c r="C43" s="71"/>
      <c r="D43" s="75" t="s">
        <v>101</v>
      </c>
      <c r="E43" s="76">
        <v>1</v>
      </c>
    </row>
    <row r="44" spans="1:5" ht="15">
      <c r="A44" s="75" t="s">
        <v>27</v>
      </c>
      <c r="B44" s="76">
        <v>6</v>
      </c>
      <c r="C44" s="71"/>
      <c r="D44" s="75" t="s">
        <v>28</v>
      </c>
      <c r="E44" s="76">
        <v>1</v>
      </c>
    </row>
    <row r="45" spans="1:5" ht="15">
      <c r="A45" s="75" t="s">
        <v>348</v>
      </c>
      <c r="B45" s="76">
        <v>5</v>
      </c>
      <c r="C45" s="71"/>
      <c r="D45" s="75" t="s">
        <v>29</v>
      </c>
      <c r="E45" s="76">
        <v>1</v>
      </c>
    </row>
    <row r="46" spans="1:5" ht="15">
      <c r="A46" s="75" t="s">
        <v>98</v>
      </c>
      <c r="B46" s="76">
        <v>4</v>
      </c>
      <c r="C46" s="71"/>
      <c r="D46" s="75" t="s">
        <v>138</v>
      </c>
      <c r="E46" s="76">
        <v>1</v>
      </c>
    </row>
    <row r="47" spans="1:5" ht="15">
      <c r="A47" s="75" t="s">
        <v>122</v>
      </c>
      <c r="B47" s="76">
        <v>4</v>
      </c>
      <c r="C47" s="71"/>
      <c r="D47" s="75" t="s">
        <v>139</v>
      </c>
      <c r="E47" s="76">
        <v>1</v>
      </c>
    </row>
    <row r="48" spans="1:5" ht="15">
      <c r="A48" s="75" t="s">
        <v>30</v>
      </c>
      <c r="B48" s="76">
        <v>4</v>
      </c>
      <c r="C48" s="71"/>
      <c r="D48" s="75" t="s">
        <v>96</v>
      </c>
      <c r="E48" s="76">
        <v>1</v>
      </c>
    </row>
    <row r="49" spans="1:5" ht="15">
      <c r="A49" s="75" t="s">
        <v>356</v>
      </c>
      <c r="B49" s="76">
        <v>4</v>
      </c>
      <c r="C49" s="71"/>
      <c r="D49" s="75" t="s">
        <v>140</v>
      </c>
      <c r="E49" s="76">
        <v>1</v>
      </c>
    </row>
    <row r="50" spans="1:5" ht="15">
      <c r="A50" s="75" t="s">
        <v>246</v>
      </c>
      <c r="B50" s="76">
        <v>4</v>
      </c>
      <c r="C50" s="71"/>
      <c r="D50" s="75" t="s">
        <v>31</v>
      </c>
      <c r="E50" s="76">
        <v>1</v>
      </c>
    </row>
    <row r="51" spans="1:5" ht="15">
      <c r="A51" s="75" t="s">
        <v>123</v>
      </c>
      <c r="B51" s="76">
        <v>4</v>
      </c>
      <c r="C51" s="71"/>
      <c r="D51" s="75" t="s">
        <v>136</v>
      </c>
      <c r="E51" s="76">
        <v>1</v>
      </c>
    </row>
    <row r="52" spans="1:5" ht="15">
      <c r="A52" s="75" t="s">
        <v>247</v>
      </c>
      <c r="B52" s="76">
        <v>4</v>
      </c>
      <c r="C52" s="71"/>
      <c r="E52" s="77"/>
    </row>
    <row r="53" spans="1:5" ht="15">
      <c r="A53" s="75" t="s">
        <v>175</v>
      </c>
      <c r="B53" s="76">
        <v>4</v>
      </c>
      <c r="C53" s="71"/>
      <c r="D53" s="44" t="s">
        <v>274</v>
      </c>
      <c r="E53" s="31">
        <f>SUM(B10:B55,E10:E51)</f>
        <v>1769</v>
      </c>
    </row>
    <row r="54" spans="1:5" ht="15">
      <c r="A54" s="75" t="s">
        <v>124</v>
      </c>
      <c r="B54" s="76">
        <v>4</v>
      </c>
      <c r="C54" s="71"/>
      <c r="E54" s="77"/>
    </row>
    <row r="55" spans="1:5" ht="15">
      <c r="A55" s="75" t="s">
        <v>32</v>
      </c>
      <c r="B55" s="76">
        <v>4</v>
      </c>
      <c r="C55" s="71"/>
      <c r="E55" s="77"/>
    </row>
    <row r="56" spans="1:5" ht="15">
      <c r="A56" s="78"/>
      <c r="B56" s="79"/>
      <c r="C56" s="72"/>
      <c r="D56" s="78"/>
      <c r="E56" s="79"/>
    </row>
    <row r="57" ht="15">
      <c r="A57" s="18" t="s">
        <v>1</v>
      </c>
    </row>
    <row r="98" spans="1:2" ht="15">
      <c r="A98" s="80"/>
      <c r="B98" s="58"/>
    </row>
    <row r="99" ht="15">
      <c r="A99" s="44" t="s">
        <v>328</v>
      </c>
    </row>
  </sheetData>
  <printOptions horizontalCentered="1" verticalCentered="1"/>
  <pageMargins left="0" right="0" top="0" bottom="0" header="0" footer="0.5118110236220472"/>
  <pageSetup horizontalDpi="300" verticalDpi="300" orientation="portrait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5"/>
  <sheetViews>
    <sheetView zoomScaleSheetLayoutView="50" workbookViewId="0" topLeftCell="A1">
      <pane ySplit="8" topLeftCell="BM9" activePane="bottomLeft" state="frozen"/>
      <selection pane="topLeft" activeCell="A1" sqref="A1"/>
      <selection pane="bottomLeft" activeCell="E23" sqref="E23"/>
    </sheetView>
  </sheetViews>
  <sheetFormatPr defaultColWidth="11.421875" defaultRowHeight="12.75"/>
  <cols>
    <col min="1" max="1" width="27.7109375" style="27" customWidth="1"/>
    <col min="2" max="2" width="29.421875" style="27" customWidth="1"/>
    <col min="3" max="16384" width="10.8515625" style="27" customWidth="1"/>
  </cols>
  <sheetData>
    <row r="1" ht="15">
      <c r="A1" s="26" t="s">
        <v>47</v>
      </c>
    </row>
    <row r="2" ht="15">
      <c r="A2" s="90"/>
    </row>
    <row r="3" spans="1:2" ht="15">
      <c r="A3" s="98" t="s">
        <v>281</v>
      </c>
      <c r="B3" s="98"/>
    </row>
    <row r="4" spans="1:2" ht="15">
      <c r="A4" s="98" t="s">
        <v>76</v>
      </c>
      <c r="B4" s="98"/>
    </row>
    <row r="5" spans="1:2" ht="15">
      <c r="A5" s="98" t="s">
        <v>77</v>
      </c>
      <c r="B5" s="98"/>
    </row>
    <row r="6" spans="1:2" ht="15">
      <c r="A6" s="99"/>
      <c r="B6" s="99"/>
    </row>
    <row r="7" spans="1:2" ht="15">
      <c r="A7" s="100"/>
      <c r="B7" s="101" t="s">
        <v>282</v>
      </c>
    </row>
    <row r="8" spans="1:2" ht="15">
      <c r="A8" s="102" t="s">
        <v>357</v>
      </c>
      <c r="B8" s="103" t="s">
        <v>283</v>
      </c>
    </row>
    <row r="9" spans="1:2" ht="15">
      <c r="A9" s="91"/>
      <c r="B9" s="92"/>
    </row>
    <row r="10" spans="1:2" ht="15">
      <c r="A10" s="93" t="s">
        <v>274</v>
      </c>
      <c r="B10" s="94">
        <f>B12+B17+B31</f>
        <v>1769</v>
      </c>
    </row>
    <row r="11" spans="1:2" ht="15">
      <c r="A11" s="93"/>
      <c r="B11" s="94"/>
    </row>
    <row r="12" spans="1:2" ht="15">
      <c r="A12" s="32">
        <v>2010</v>
      </c>
      <c r="B12" s="31">
        <f>SUM(B13:B15)</f>
        <v>14</v>
      </c>
    </row>
    <row r="13" spans="1:2" ht="15">
      <c r="A13" s="34" t="s">
        <v>293</v>
      </c>
      <c r="B13" s="95">
        <v>8</v>
      </c>
    </row>
    <row r="14" spans="1:2" ht="15">
      <c r="A14" s="34" t="s">
        <v>105</v>
      </c>
      <c r="B14" s="95">
        <v>5</v>
      </c>
    </row>
    <row r="15" spans="1:2" ht="15">
      <c r="A15" s="34" t="s">
        <v>287</v>
      </c>
      <c r="B15" s="95">
        <v>1</v>
      </c>
    </row>
    <row r="16" spans="1:2" ht="15">
      <c r="A16" s="34"/>
      <c r="B16" s="95"/>
    </row>
    <row r="17" spans="1:2" ht="15">
      <c r="A17" s="32">
        <v>2011</v>
      </c>
      <c r="B17" s="31">
        <f>SUM(B18:B29)</f>
        <v>108</v>
      </c>
    </row>
    <row r="18" spans="1:2" ht="15">
      <c r="A18" s="34" t="s">
        <v>297</v>
      </c>
      <c r="B18" s="95">
        <v>0</v>
      </c>
    </row>
    <row r="19" spans="1:2" ht="15">
      <c r="A19" s="34" t="s">
        <v>290</v>
      </c>
      <c r="B19" s="95">
        <v>4</v>
      </c>
    </row>
    <row r="20" spans="1:2" ht="15">
      <c r="A20" s="34" t="s">
        <v>291</v>
      </c>
      <c r="B20" s="95">
        <v>2</v>
      </c>
    </row>
    <row r="21" spans="1:2" ht="15">
      <c r="A21" s="34" t="s">
        <v>298</v>
      </c>
      <c r="B21" s="95">
        <v>2</v>
      </c>
    </row>
    <row r="22" spans="1:2" ht="15">
      <c r="A22" s="34" t="s">
        <v>292</v>
      </c>
      <c r="B22" s="95">
        <v>5</v>
      </c>
    </row>
    <row r="23" spans="1:2" ht="15">
      <c r="A23" s="34" t="s">
        <v>293</v>
      </c>
      <c r="B23" s="95">
        <v>2</v>
      </c>
    </row>
    <row r="24" spans="1:2" ht="15">
      <c r="A24" s="34" t="s">
        <v>289</v>
      </c>
      <c r="B24" s="95">
        <v>4</v>
      </c>
    </row>
    <row r="25" spans="1:2" ht="15">
      <c r="A25" s="34" t="s">
        <v>294</v>
      </c>
      <c r="B25" s="95">
        <v>14</v>
      </c>
    </row>
    <row r="26" spans="1:2" ht="15">
      <c r="A26" s="34" t="s">
        <v>299</v>
      </c>
      <c r="B26" s="95">
        <v>11</v>
      </c>
    </row>
    <row r="27" spans="1:2" ht="15">
      <c r="A27" s="34" t="s">
        <v>295</v>
      </c>
      <c r="B27" s="95">
        <v>19</v>
      </c>
    </row>
    <row r="28" spans="1:2" ht="15">
      <c r="A28" s="34" t="s">
        <v>287</v>
      </c>
      <c r="B28" s="95">
        <v>12</v>
      </c>
    </row>
    <row r="29" spans="1:2" ht="15">
      <c r="A29" s="34" t="s">
        <v>288</v>
      </c>
      <c r="B29" s="95">
        <v>33</v>
      </c>
    </row>
    <row r="30" spans="1:2" ht="15">
      <c r="A30" s="34"/>
      <c r="B30" s="95"/>
    </row>
    <row r="31" spans="1:2" ht="15">
      <c r="A31" s="32">
        <v>2012</v>
      </c>
      <c r="B31" s="31">
        <f>SUM(B32:B43)</f>
        <v>1647</v>
      </c>
    </row>
    <row r="32" spans="1:2" ht="15">
      <c r="A32" s="34" t="s">
        <v>297</v>
      </c>
      <c r="B32" s="95">
        <v>22</v>
      </c>
    </row>
    <row r="33" spans="1:2" ht="15">
      <c r="A33" s="34" t="s">
        <v>290</v>
      </c>
      <c r="B33" s="95">
        <v>45</v>
      </c>
    </row>
    <row r="34" spans="1:2" ht="15">
      <c r="A34" s="34" t="s">
        <v>291</v>
      </c>
      <c r="B34" s="95">
        <v>61</v>
      </c>
    </row>
    <row r="35" spans="1:2" ht="15">
      <c r="A35" s="34" t="s">
        <v>298</v>
      </c>
      <c r="B35" s="95">
        <v>37</v>
      </c>
    </row>
    <row r="36" spans="1:2" ht="15">
      <c r="A36" s="34" t="s">
        <v>292</v>
      </c>
      <c r="B36" s="95">
        <v>98</v>
      </c>
    </row>
    <row r="37" spans="1:2" ht="15">
      <c r="A37" s="34" t="s">
        <v>293</v>
      </c>
      <c r="B37" s="95">
        <v>108</v>
      </c>
    </row>
    <row r="38" spans="1:2" ht="15">
      <c r="A38" s="34" t="s">
        <v>289</v>
      </c>
      <c r="B38" s="95">
        <v>125</v>
      </c>
    </row>
    <row r="39" spans="1:2" ht="15">
      <c r="A39" s="34" t="s">
        <v>294</v>
      </c>
      <c r="B39" s="95">
        <v>157</v>
      </c>
    </row>
    <row r="40" spans="1:2" ht="15">
      <c r="A40" s="96" t="s">
        <v>105</v>
      </c>
      <c r="B40" s="95">
        <v>195</v>
      </c>
    </row>
    <row r="41" spans="1:2" ht="15">
      <c r="A41" s="96" t="s">
        <v>295</v>
      </c>
      <c r="B41" s="95">
        <v>225</v>
      </c>
    </row>
    <row r="42" spans="1:2" ht="15">
      <c r="A42" s="96" t="s">
        <v>141</v>
      </c>
      <c r="B42" s="95">
        <v>286</v>
      </c>
    </row>
    <row r="43" spans="1:2" ht="15">
      <c r="A43" s="96" t="s">
        <v>288</v>
      </c>
      <c r="B43" s="95">
        <v>288</v>
      </c>
    </row>
    <row r="44" spans="1:2" s="2" customFormat="1" ht="15">
      <c r="A44" s="39"/>
      <c r="B44" s="97"/>
    </row>
    <row r="45" ht="15">
      <c r="A45" s="44" t="s">
        <v>327</v>
      </c>
    </row>
  </sheetData>
  <printOptions horizontalCentered="1" verticalCentered="1"/>
  <pageMargins left="0" right="0" top="0" bottom="0" header="0" footer="0"/>
  <pageSetup horizontalDpi="300" verticalDpi="300" orientation="portrait" scale="95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E19" sqref="E19"/>
    </sheetView>
  </sheetViews>
  <sheetFormatPr defaultColWidth="11.421875" defaultRowHeight="12.75"/>
  <cols>
    <col min="1" max="1" width="34.140625" style="2" customWidth="1"/>
    <col min="2" max="2" width="38.8515625" style="2" customWidth="1"/>
    <col min="3" max="16384" width="10.8515625" style="2" customWidth="1"/>
  </cols>
  <sheetData>
    <row r="1" ht="15">
      <c r="A1" s="104" t="s">
        <v>48</v>
      </c>
    </row>
    <row r="3" spans="1:2" ht="15">
      <c r="A3" s="19" t="s">
        <v>78</v>
      </c>
      <c r="B3" s="19"/>
    </row>
    <row r="4" spans="1:2" ht="15">
      <c r="A4" s="19" t="s">
        <v>79</v>
      </c>
      <c r="B4" s="19"/>
    </row>
    <row r="5" spans="1:2" ht="15">
      <c r="A5" s="19" t="s">
        <v>80</v>
      </c>
      <c r="B5" s="19"/>
    </row>
    <row r="6" spans="1:2" ht="15">
      <c r="A6" s="20"/>
      <c r="B6" s="20"/>
    </row>
    <row r="7" spans="1:2" ht="15">
      <c r="A7" s="21"/>
      <c r="B7" s="22"/>
    </row>
    <row r="8" spans="1:2" ht="15">
      <c r="A8" s="108" t="s">
        <v>358</v>
      </c>
      <c r="B8" s="86" t="s">
        <v>280</v>
      </c>
    </row>
    <row r="9" spans="1:2" ht="15">
      <c r="A9" s="109"/>
      <c r="B9" s="110"/>
    </row>
    <row r="10" spans="1:2" ht="15">
      <c r="A10" s="32"/>
      <c r="B10" s="33"/>
    </row>
    <row r="11" spans="1:2" ht="15">
      <c r="A11" s="30" t="s">
        <v>274</v>
      </c>
      <c r="B11" s="31">
        <f>SUM(B13:B21)</f>
        <v>1769</v>
      </c>
    </row>
    <row r="12" spans="1:2" ht="15">
      <c r="A12" s="32"/>
      <c r="B12" s="33"/>
    </row>
    <row r="13" spans="1:2" ht="15">
      <c r="A13" s="106" t="s">
        <v>325</v>
      </c>
      <c r="B13" s="107">
        <v>288</v>
      </c>
    </row>
    <row r="14" spans="1:2" ht="15">
      <c r="A14" s="106" t="s">
        <v>213</v>
      </c>
      <c r="B14" s="107">
        <v>286</v>
      </c>
    </row>
    <row r="15" spans="1:2" ht="15">
      <c r="A15" s="106" t="s">
        <v>212</v>
      </c>
      <c r="B15" s="107">
        <v>225</v>
      </c>
    </row>
    <row r="16" spans="1:2" ht="15">
      <c r="A16" s="106" t="s">
        <v>214</v>
      </c>
      <c r="B16" s="107">
        <v>477</v>
      </c>
    </row>
    <row r="17" spans="1:2" ht="15">
      <c r="A17" s="106" t="s">
        <v>215</v>
      </c>
      <c r="B17" s="107">
        <v>243</v>
      </c>
    </row>
    <row r="18" spans="1:2" ht="15">
      <c r="A18" s="106" t="s">
        <v>216</v>
      </c>
      <c r="B18" s="107">
        <v>128</v>
      </c>
    </row>
    <row r="19" spans="1:2" ht="15">
      <c r="A19" s="106" t="s">
        <v>217</v>
      </c>
      <c r="B19" s="107">
        <v>93</v>
      </c>
    </row>
    <row r="20" spans="1:2" ht="15">
      <c r="A20" s="106" t="s">
        <v>218</v>
      </c>
      <c r="B20" s="107">
        <v>15</v>
      </c>
    </row>
    <row r="21" spans="1:2" ht="15">
      <c r="A21" s="106" t="s">
        <v>219</v>
      </c>
      <c r="B21" s="107">
        <v>14</v>
      </c>
    </row>
    <row r="22" spans="1:2" ht="15">
      <c r="A22" s="78"/>
      <c r="B22" s="97"/>
    </row>
    <row r="23" spans="1:2" ht="15">
      <c r="A23" s="18" t="s">
        <v>2</v>
      </c>
      <c r="B23" s="41"/>
    </row>
  </sheetData>
  <printOptions horizontalCentered="1" verticalCentered="1"/>
  <pageMargins left="0" right="0" top="0" bottom="0" header="0" footer="0"/>
  <pageSetup horizontalDpi="300" verticalDpi="300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3"/>
  <sheetViews>
    <sheetView zoomScaleSheetLayoutView="50" workbookViewId="0" topLeftCell="A1">
      <pane ySplit="8" topLeftCell="BM9" activePane="bottomLeft" state="frozen"/>
      <selection pane="topLeft" activeCell="A1" sqref="A1"/>
      <selection pane="bottomLeft" activeCell="I25" sqref="I25"/>
    </sheetView>
  </sheetViews>
  <sheetFormatPr defaultColWidth="11.57421875" defaultRowHeight="12.75"/>
  <cols>
    <col min="1" max="1" width="53.7109375" style="113" customWidth="1"/>
    <col min="2" max="2" width="31.140625" style="113" customWidth="1"/>
    <col min="3" max="16384" width="11.421875" style="113" customWidth="1"/>
  </cols>
  <sheetData>
    <row r="1" spans="1:2" s="111" customFormat="1" ht="15">
      <c r="A1" s="111" t="s">
        <v>49</v>
      </c>
      <c r="B1" s="112"/>
    </row>
    <row r="2" s="111" customFormat="1" ht="15">
      <c r="B2" s="112"/>
    </row>
    <row r="3" spans="1:2" ht="15">
      <c r="A3" s="19" t="s">
        <v>81</v>
      </c>
      <c r="B3" s="19"/>
    </row>
    <row r="4" spans="1:2" ht="15">
      <c r="A4" s="19" t="s">
        <v>82</v>
      </c>
      <c r="B4" s="19"/>
    </row>
    <row r="5" spans="1:2" ht="15">
      <c r="A5" s="127"/>
      <c r="B5" s="127"/>
    </row>
    <row r="6" spans="1:2" ht="15">
      <c r="A6" s="128"/>
      <c r="B6" s="129"/>
    </row>
    <row r="7" spans="1:2" ht="15">
      <c r="A7" s="20" t="s">
        <v>223</v>
      </c>
      <c r="B7" s="23" t="s">
        <v>280</v>
      </c>
    </row>
    <row r="8" spans="1:2" ht="15">
      <c r="A8" s="24"/>
      <c r="B8" s="25"/>
    </row>
    <row r="9" spans="1:2" ht="15">
      <c r="A9" s="4"/>
      <c r="B9" s="5"/>
    </row>
    <row r="10" spans="1:2" s="116" customFormat="1" ht="15">
      <c r="A10" s="114" t="s">
        <v>274</v>
      </c>
      <c r="B10" s="115">
        <f>SUM(B12,B30)</f>
        <v>250</v>
      </c>
    </row>
    <row r="11" spans="1:2" s="116" customFormat="1" ht="15">
      <c r="A11" s="117"/>
      <c r="B11" s="115"/>
    </row>
    <row r="12" spans="1:2" s="119" customFormat="1" ht="15">
      <c r="A12" s="118" t="s">
        <v>296</v>
      </c>
      <c r="B12" s="105">
        <f>SUM(B14:B28)</f>
        <v>146</v>
      </c>
    </row>
    <row r="13" spans="1:2" s="119" customFormat="1" ht="15">
      <c r="A13" s="120"/>
      <c r="B13" s="121"/>
    </row>
    <row r="14" spans="1:2" ht="15">
      <c r="A14" s="122" t="s">
        <v>142</v>
      </c>
      <c r="B14" s="76">
        <v>25</v>
      </c>
    </row>
    <row r="15" spans="1:2" ht="15">
      <c r="A15" s="122" t="s">
        <v>179</v>
      </c>
      <c r="B15" s="76">
        <v>24</v>
      </c>
    </row>
    <row r="16" spans="1:2" ht="15">
      <c r="A16" s="122" t="s">
        <v>177</v>
      </c>
      <c r="B16" s="76">
        <v>23</v>
      </c>
    </row>
    <row r="17" spans="1:2" ht="15">
      <c r="A17" s="122" t="s">
        <v>143</v>
      </c>
      <c r="B17" s="76">
        <v>18</v>
      </c>
    </row>
    <row r="18" spans="1:2" ht="15">
      <c r="A18" s="122" t="s">
        <v>185</v>
      </c>
      <c r="B18" s="76">
        <v>16</v>
      </c>
    </row>
    <row r="19" spans="1:2" ht="15">
      <c r="A19" s="122" t="s">
        <v>181</v>
      </c>
      <c r="B19" s="76">
        <v>12</v>
      </c>
    </row>
    <row r="20" spans="1:2" ht="15">
      <c r="A20" s="122" t="s">
        <v>183</v>
      </c>
      <c r="B20" s="76">
        <v>7</v>
      </c>
    </row>
    <row r="21" spans="1:2" ht="15">
      <c r="A21" s="122" t="s">
        <v>182</v>
      </c>
      <c r="B21" s="76">
        <v>5</v>
      </c>
    </row>
    <row r="22" spans="1:2" ht="15">
      <c r="A22" s="122" t="s">
        <v>178</v>
      </c>
      <c r="B22" s="76">
        <v>5</v>
      </c>
    </row>
    <row r="23" spans="1:2" ht="15">
      <c r="A23" s="122" t="s">
        <v>180</v>
      </c>
      <c r="B23" s="76">
        <v>3</v>
      </c>
    </row>
    <row r="24" spans="1:2" ht="15">
      <c r="A24" s="122" t="s">
        <v>144</v>
      </c>
      <c r="B24" s="76">
        <v>3</v>
      </c>
    </row>
    <row r="25" spans="1:2" ht="15">
      <c r="A25" s="122" t="s">
        <v>184</v>
      </c>
      <c r="B25" s="76">
        <v>2</v>
      </c>
    </row>
    <row r="26" spans="1:2" ht="15">
      <c r="A26" s="122" t="s">
        <v>145</v>
      </c>
      <c r="B26" s="76">
        <v>1</v>
      </c>
    </row>
    <row r="27" spans="1:2" ht="15">
      <c r="A27" s="122" t="s">
        <v>106</v>
      </c>
      <c r="B27" s="76">
        <v>1</v>
      </c>
    </row>
    <row r="28" spans="1:2" ht="15">
      <c r="A28" s="122" t="s">
        <v>146</v>
      </c>
      <c r="B28" s="76">
        <v>1</v>
      </c>
    </row>
    <row r="29" spans="1:2" ht="15">
      <c r="A29" s="75"/>
      <c r="B29" s="76"/>
    </row>
    <row r="30" spans="1:2" ht="15">
      <c r="A30" s="123" t="s">
        <v>284</v>
      </c>
      <c r="B30" s="124">
        <f>SUM(B32:B51)</f>
        <v>104</v>
      </c>
    </row>
    <row r="31" spans="1:2" ht="15">
      <c r="A31" s="123"/>
      <c r="B31" s="124"/>
    </row>
    <row r="32" spans="1:2" ht="15">
      <c r="A32" s="125" t="s">
        <v>189</v>
      </c>
      <c r="B32" s="76">
        <v>19</v>
      </c>
    </row>
    <row r="33" spans="1:2" ht="15">
      <c r="A33" s="125" t="s">
        <v>186</v>
      </c>
      <c r="B33" s="76">
        <v>11</v>
      </c>
    </row>
    <row r="34" spans="1:2" ht="15">
      <c r="A34" s="125" t="s">
        <v>188</v>
      </c>
      <c r="B34" s="76">
        <v>10</v>
      </c>
    </row>
    <row r="35" spans="1:2" ht="15">
      <c r="A35" s="125" t="s">
        <v>191</v>
      </c>
      <c r="B35" s="76">
        <v>10</v>
      </c>
    </row>
    <row r="36" spans="1:2" ht="15">
      <c r="A36" s="125" t="s">
        <v>200</v>
      </c>
      <c r="B36" s="76">
        <v>7</v>
      </c>
    </row>
    <row r="37" spans="1:2" ht="15">
      <c r="A37" s="125" t="s">
        <v>201</v>
      </c>
      <c r="B37" s="76">
        <v>6</v>
      </c>
    </row>
    <row r="38" spans="1:2" ht="15">
      <c r="A38" s="125" t="s">
        <v>187</v>
      </c>
      <c r="B38" s="76">
        <v>5</v>
      </c>
    </row>
    <row r="39" spans="1:2" ht="15">
      <c r="A39" s="125" t="s">
        <v>108</v>
      </c>
      <c r="B39" s="76">
        <v>5</v>
      </c>
    </row>
    <row r="40" spans="1:2" ht="15">
      <c r="A40" s="125" t="s">
        <v>147</v>
      </c>
      <c r="B40" s="76">
        <v>5</v>
      </c>
    </row>
    <row r="41" spans="1:2" ht="15">
      <c r="A41" s="125" t="s">
        <v>148</v>
      </c>
      <c r="B41" s="76">
        <v>5</v>
      </c>
    </row>
    <row r="42" spans="1:2" ht="15">
      <c r="A42" s="125" t="s">
        <v>149</v>
      </c>
      <c r="B42" s="76">
        <v>4</v>
      </c>
    </row>
    <row r="43" spans="1:2" ht="15">
      <c r="A43" s="125" t="s">
        <v>150</v>
      </c>
      <c r="B43" s="76">
        <v>3</v>
      </c>
    </row>
    <row r="44" spans="1:2" ht="15">
      <c r="A44" s="125" t="s">
        <v>192</v>
      </c>
      <c r="B44" s="76">
        <v>3</v>
      </c>
    </row>
    <row r="45" spans="1:2" ht="15">
      <c r="A45" s="125" t="s">
        <v>202</v>
      </c>
      <c r="B45" s="76">
        <v>3</v>
      </c>
    </row>
    <row r="46" spans="1:2" ht="15">
      <c r="A46" s="125" t="s">
        <v>107</v>
      </c>
      <c r="B46" s="76">
        <v>2</v>
      </c>
    </row>
    <row r="47" spans="1:2" ht="15">
      <c r="A47" s="125" t="s">
        <v>199</v>
      </c>
      <c r="B47" s="76">
        <v>2</v>
      </c>
    </row>
    <row r="48" spans="1:2" ht="15">
      <c r="A48" s="96" t="s">
        <v>190</v>
      </c>
      <c r="B48" s="76">
        <v>1</v>
      </c>
    </row>
    <row r="49" spans="1:2" ht="15">
      <c r="A49" s="96" t="s">
        <v>151</v>
      </c>
      <c r="B49" s="76">
        <v>1</v>
      </c>
    </row>
    <row r="50" spans="1:2" ht="15">
      <c r="A50" s="125" t="s">
        <v>152</v>
      </c>
      <c r="B50" s="76">
        <v>1</v>
      </c>
    </row>
    <row r="51" spans="1:2" ht="15">
      <c r="A51" s="125" t="s">
        <v>153</v>
      </c>
      <c r="B51" s="76">
        <v>1</v>
      </c>
    </row>
    <row r="52" spans="1:2" s="116" customFormat="1" ht="15">
      <c r="A52" s="126"/>
      <c r="B52" s="58"/>
    </row>
    <row r="53" ht="15">
      <c r="A53" s="18" t="s">
        <v>3</v>
      </c>
    </row>
  </sheetData>
  <printOptions horizontalCentered="1" verticalCentered="1"/>
  <pageMargins left="0" right="0" top="0" bottom="0" header="0" footer="0"/>
  <pageSetup horizontalDpi="300" verticalDpi="300" orientation="portrait" scale="95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50" workbookViewId="0" topLeftCell="A1">
      <selection activeCell="F4" sqref="F4"/>
    </sheetView>
  </sheetViews>
  <sheetFormatPr defaultColWidth="11.57421875" defaultRowHeight="12.75"/>
  <cols>
    <col min="1" max="1" width="30.7109375" style="113" customWidth="1"/>
    <col min="2" max="2" width="15.7109375" style="113" customWidth="1"/>
    <col min="3" max="3" width="24.140625" style="113" customWidth="1"/>
    <col min="4" max="4" width="29.8515625" style="113" customWidth="1"/>
    <col min="5" max="16384" width="11.421875" style="113" customWidth="1"/>
  </cols>
  <sheetData>
    <row r="1" spans="1:4" ht="15">
      <c r="A1" s="123" t="s">
        <v>50</v>
      </c>
      <c r="B1" s="123"/>
      <c r="C1" s="123"/>
      <c r="D1" s="123"/>
    </row>
    <row r="2" spans="1:4" ht="15">
      <c r="A2" s="130"/>
      <c r="B2" s="130"/>
      <c r="C2" s="130"/>
      <c r="D2" s="130"/>
    </row>
    <row r="3" spans="1:4" ht="15">
      <c r="A3" s="19" t="s">
        <v>83</v>
      </c>
      <c r="B3" s="19"/>
      <c r="C3" s="19"/>
      <c r="D3" s="19"/>
    </row>
    <row r="4" spans="1:4" ht="12.75" customHeight="1">
      <c r="A4" s="19" t="s">
        <v>9</v>
      </c>
      <c r="B4" s="19"/>
      <c r="C4" s="19"/>
      <c r="D4" s="19"/>
    </row>
    <row r="5" spans="1:4" ht="15">
      <c r="A5" s="127"/>
      <c r="B5" s="127"/>
      <c r="C5" s="127"/>
      <c r="D5" s="127"/>
    </row>
    <row r="6" spans="1:4" ht="15">
      <c r="A6" s="137" t="s">
        <v>224</v>
      </c>
      <c r="B6" s="138" t="s">
        <v>274</v>
      </c>
      <c r="C6" s="139" t="s">
        <v>359</v>
      </c>
      <c r="D6" s="140"/>
    </row>
    <row r="7" spans="1:4" ht="15">
      <c r="A7" s="141"/>
      <c r="B7" s="142"/>
      <c r="C7" s="143" t="s">
        <v>225</v>
      </c>
      <c r="D7" s="144" t="s">
        <v>226</v>
      </c>
    </row>
    <row r="8" spans="1:4" ht="15">
      <c r="A8" s="131"/>
      <c r="B8" s="132"/>
      <c r="C8" s="132"/>
      <c r="D8" s="133"/>
    </row>
    <row r="9" spans="1:4" ht="15">
      <c r="A9" s="50" t="s">
        <v>274</v>
      </c>
      <c r="B9" s="115">
        <f>SUM(B11:B14)</f>
        <v>250</v>
      </c>
      <c r="C9" s="115">
        <f>SUM(C11:C14)</f>
        <v>104</v>
      </c>
      <c r="D9" s="115">
        <f>SUM(D11:D14)</f>
        <v>146</v>
      </c>
    </row>
    <row r="10" spans="1:4" ht="15">
      <c r="A10" s="53"/>
      <c r="B10" s="134"/>
      <c r="C10" s="134"/>
      <c r="D10" s="115"/>
    </row>
    <row r="11" spans="1:4" ht="15">
      <c r="A11" s="106" t="s">
        <v>216</v>
      </c>
      <c r="B11" s="135">
        <f>SUM(C11:D11)</f>
        <v>128</v>
      </c>
      <c r="C11" s="136">
        <v>56</v>
      </c>
      <c r="D11" s="76">
        <v>72</v>
      </c>
    </row>
    <row r="12" spans="1:4" ht="15">
      <c r="A12" s="106" t="s">
        <v>217</v>
      </c>
      <c r="B12" s="135">
        <f>SUM(C12:D12)</f>
        <v>93</v>
      </c>
      <c r="C12" s="136">
        <v>43</v>
      </c>
      <c r="D12" s="76">
        <v>50</v>
      </c>
    </row>
    <row r="13" spans="1:4" ht="15">
      <c r="A13" s="106" t="s">
        <v>218</v>
      </c>
      <c r="B13" s="135">
        <f>SUM(C13:D13)</f>
        <v>15</v>
      </c>
      <c r="C13" s="136">
        <v>5</v>
      </c>
      <c r="D13" s="76">
        <v>10</v>
      </c>
    </row>
    <row r="14" spans="1:4" ht="15">
      <c r="A14" s="106" t="s">
        <v>219</v>
      </c>
      <c r="B14" s="135">
        <f>SUM(C14:D14)</f>
        <v>14</v>
      </c>
      <c r="C14" s="136">
        <v>0</v>
      </c>
      <c r="D14" s="76">
        <v>14</v>
      </c>
    </row>
    <row r="15" spans="1:4" s="116" customFormat="1" ht="15">
      <c r="A15" s="78"/>
      <c r="B15" s="57"/>
      <c r="C15" s="58"/>
      <c r="D15" s="58"/>
    </row>
    <row r="16" ht="15">
      <c r="A16" s="18" t="s">
        <v>4</v>
      </c>
    </row>
  </sheetData>
  <mergeCells count="3">
    <mergeCell ref="A6:A7"/>
    <mergeCell ref="B6:B7"/>
    <mergeCell ref="C6:D6"/>
  </mergeCells>
  <printOptions horizontalCentered="1" verticalCentered="1"/>
  <pageMargins left="0" right="0" top="0" bottom="0" header="0" footer="0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zoomScaleSheetLayoutView="75" workbookViewId="0" topLeftCell="A1">
      <pane ySplit="7" topLeftCell="BM8" activePane="bottomLeft" state="frozen"/>
      <selection pane="topLeft" activeCell="A1" sqref="A1"/>
      <selection pane="bottomLeft" activeCell="F26" sqref="F26"/>
    </sheetView>
  </sheetViews>
  <sheetFormatPr defaultColWidth="11.421875" defaultRowHeight="12.75"/>
  <cols>
    <col min="1" max="1" width="47.421875" style="27" customWidth="1"/>
    <col min="2" max="2" width="36.7109375" style="27" customWidth="1"/>
    <col min="3" max="16384" width="10.8515625" style="27" customWidth="1"/>
  </cols>
  <sheetData>
    <row r="1" ht="15">
      <c r="A1" s="26" t="s">
        <v>51</v>
      </c>
    </row>
    <row r="2" ht="15">
      <c r="A2" s="90"/>
    </row>
    <row r="3" spans="1:2" ht="15">
      <c r="A3" s="98" t="s">
        <v>285</v>
      </c>
      <c r="B3" s="98"/>
    </row>
    <row r="4" spans="1:2" ht="15">
      <c r="A4" s="98" t="s">
        <v>286</v>
      </c>
      <c r="B4" s="98"/>
    </row>
    <row r="5" spans="1:2" ht="12" customHeight="1">
      <c r="A5" s="98" t="s">
        <v>84</v>
      </c>
      <c r="B5" s="98"/>
    </row>
    <row r="6" spans="1:2" ht="18.75" customHeight="1">
      <c r="A6" s="99"/>
      <c r="B6" s="99"/>
    </row>
    <row r="7" spans="1:2" ht="39.75" customHeight="1">
      <c r="A7" s="152" t="s">
        <v>221</v>
      </c>
      <c r="B7" s="153" t="s">
        <v>280</v>
      </c>
    </row>
    <row r="8" spans="1:2" ht="15">
      <c r="A8" s="145"/>
      <c r="B8" s="146"/>
    </row>
    <row r="9" spans="1:2" ht="15">
      <c r="A9" s="30" t="s">
        <v>274</v>
      </c>
      <c r="B9" s="147">
        <f>SUM(B11:B41)</f>
        <v>736</v>
      </c>
    </row>
    <row r="10" spans="1:2" ht="15">
      <c r="A10" s="34"/>
      <c r="B10" s="96"/>
    </row>
    <row r="11" spans="1:2" ht="15">
      <c r="A11" s="37" t="s">
        <v>301</v>
      </c>
      <c r="B11" s="148">
        <v>45</v>
      </c>
    </row>
    <row r="12" spans="1:2" ht="15">
      <c r="A12" s="37" t="s">
        <v>109</v>
      </c>
      <c r="B12" s="148">
        <v>12</v>
      </c>
    </row>
    <row r="13" spans="1:2" ht="15">
      <c r="A13" s="37" t="s">
        <v>302</v>
      </c>
      <c r="B13" s="148">
        <v>32</v>
      </c>
    </row>
    <row r="14" spans="1:2" ht="15">
      <c r="A14" s="37" t="s">
        <v>250</v>
      </c>
      <c r="B14" s="148">
        <v>30</v>
      </c>
    </row>
    <row r="15" spans="1:2" ht="15">
      <c r="A15" s="37" t="s">
        <v>260</v>
      </c>
      <c r="B15" s="148">
        <v>72</v>
      </c>
    </row>
    <row r="16" spans="1:2" ht="15">
      <c r="A16" s="37" t="s">
        <v>163</v>
      </c>
      <c r="B16" s="148">
        <v>68</v>
      </c>
    </row>
    <row r="17" spans="1:2" ht="15">
      <c r="A17" s="37" t="s">
        <v>308</v>
      </c>
      <c r="B17" s="148">
        <v>17</v>
      </c>
    </row>
    <row r="18" spans="1:2" ht="15">
      <c r="A18" s="37" t="s">
        <v>261</v>
      </c>
      <c r="B18" s="148">
        <v>13</v>
      </c>
    </row>
    <row r="19" spans="1:2" ht="15">
      <c r="A19" s="37" t="s">
        <v>303</v>
      </c>
      <c r="B19" s="148">
        <v>40</v>
      </c>
    </row>
    <row r="20" spans="1:2" ht="15">
      <c r="A20" s="37" t="s">
        <v>162</v>
      </c>
      <c r="B20" s="148">
        <v>32</v>
      </c>
    </row>
    <row r="21" spans="1:2" ht="15">
      <c r="A21" s="37" t="s">
        <v>304</v>
      </c>
      <c r="B21" s="148">
        <v>29</v>
      </c>
    </row>
    <row r="22" spans="1:2" ht="15">
      <c r="A22" s="37" t="s">
        <v>262</v>
      </c>
      <c r="B22" s="148">
        <v>2</v>
      </c>
    </row>
    <row r="23" spans="1:2" ht="15">
      <c r="A23" s="37" t="s">
        <v>37</v>
      </c>
      <c r="B23" s="148">
        <v>2</v>
      </c>
    </row>
    <row r="24" spans="1:2" ht="15">
      <c r="A24" s="37" t="s">
        <v>305</v>
      </c>
      <c r="B24" s="148">
        <v>31</v>
      </c>
    </row>
    <row r="25" spans="1:2" ht="15">
      <c r="A25" s="37" t="s">
        <v>168</v>
      </c>
      <c r="B25" s="148">
        <v>6</v>
      </c>
    </row>
    <row r="26" spans="1:2" ht="15">
      <c r="A26" s="37" t="s">
        <v>263</v>
      </c>
      <c r="B26" s="148">
        <v>3</v>
      </c>
    </row>
    <row r="27" spans="1:2" ht="15">
      <c r="A27" s="37" t="s">
        <v>265</v>
      </c>
      <c r="B27" s="148">
        <v>42</v>
      </c>
    </row>
    <row r="28" spans="1:2" ht="15">
      <c r="A28" s="37" t="s">
        <v>169</v>
      </c>
      <c r="B28" s="148">
        <v>0</v>
      </c>
    </row>
    <row r="29" spans="1:2" ht="15">
      <c r="A29" s="37" t="s">
        <v>266</v>
      </c>
      <c r="B29" s="148">
        <v>7</v>
      </c>
    </row>
    <row r="30" spans="1:2" ht="15">
      <c r="A30" s="37" t="s">
        <v>267</v>
      </c>
      <c r="B30" s="148">
        <v>8</v>
      </c>
    </row>
    <row r="31" spans="1:2" ht="15">
      <c r="A31" s="37" t="s">
        <v>233</v>
      </c>
      <c r="B31" s="148">
        <v>52</v>
      </c>
    </row>
    <row r="32" spans="1:2" ht="15">
      <c r="A32" s="37" t="s">
        <v>110</v>
      </c>
      <c r="B32" s="148">
        <v>0</v>
      </c>
    </row>
    <row r="33" spans="1:2" ht="15">
      <c r="A33" s="37" t="s">
        <v>268</v>
      </c>
      <c r="B33" s="148">
        <v>2</v>
      </c>
    </row>
    <row r="34" spans="1:2" ht="15">
      <c r="A34" s="37" t="s">
        <v>269</v>
      </c>
      <c r="B34" s="148">
        <v>28</v>
      </c>
    </row>
    <row r="35" spans="1:2" ht="15">
      <c r="A35" s="37" t="s">
        <v>270</v>
      </c>
      <c r="B35" s="148">
        <v>18</v>
      </c>
    </row>
    <row r="36" spans="1:2" ht="15">
      <c r="A36" s="37" t="s">
        <v>160</v>
      </c>
      <c r="B36" s="148">
        <v>6</v>
      </c>
    </row>
    <row r="37" spans="1:2" ht="15">
      <c r="A37" s="37" t="s">
        <v>203</v>
      </c>
      <c r="B37" s="148">
        <v>1</v>
      </c>
    </row>
    <row r="38" spans="1:2" ht="15">
      <c r="A38" s="37" t="s">
        <v>208</v>
      </c>
      <c r="B38" s="148">
        <v>72</v>
      </c>
    </row>
    <row r="39" spans="1:2" ht="15">
      <c r="A39" s="37" t="s">
        <v>171</v>
      </c>
      <c r="B39" s="148">
        <v>6</v>
      </c>
    </row>
    <row r="40" spans="1:2" ht="12.75" customHeight="1">
      <c r="A40" s="37" t="s">
        <v>222</v>
      </c>
      <c r="B40" s="148">
        <v>54</v>
      </c>
    </row>
    <row r="41" spans="1:2" ht="12.75" customHeight="1">
      <c r="A41" s="37" t="s">
        <v>206</v>
      </c>
      <c r="B41" s="148">
        <v>6</v>
      </c>
    </row>
    <row r="42" spans="1:2" s="2" customFormat="1" ht="12.75" customHeight="1">
      <c r="A42" s="149"/>
      <c r="B42" s="150"/>
    </row>
    <row r="43" spans="1:2" ht="15">
      <c r="A43" s="151" t="s">
        <v>114</v>
      </c>
      <c r="B43" s="151"/>
    </row>
    <row r="44" ht="15">
      <c r="A44" s="18" t="s">
        <v>4</v>
      </c>
    </row>
  </sheetData>
  <mergeCells count="1">
    <mergeCell ref="A43:B43"/>
  </mergeCells>
  <printOptions horizontalCentered="1" verticalCentered="1"/>
  <pageMargins left="0" right="0" top="0" bottom="0" header="0" footer="0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minor canales</cp:lastModifiedBy>
  <cp:lastPrinted>2013-07-04T17:33:43Z</cp:lastPrinted>
  <dcterms:created xsi:type="dcterms:W3CDTF">2007-11-05T13:35:58Z</dcterms:created>
  <dcterms:modified xsi:type="dcterms:W3CDTF">2013-11-18T17:23:36Z</dcterms:modified>
  <cp:category/>
  <cp:version/>
  <cp:contentType/>
  <cp:contentStatus/>
  <cp:revision>69</cp:revision>
</cp:coreProperties>
</file>